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4\"/>
    </mc:Choice>
  </mc:AlternateContent>
  <xr:revisionPtr revIDLastSave="0" documentId="13_ncr:1_{49F503E7-563F-48B0-A1F9-6BA1A00E3A91}" xr6:coauthVersionLast="47" xr6:coauthVersionMax="47" xr10:uidLastSave="{00000000-0000-0000-0000-000000000000}"/>
  <bookViews>
    <workbookView xWindow="-118" yWindow="-118" windowWidth="25370" windowHeight="13667" tabRatio="500" activeTab="5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  <sheet name="Plan3" sheetId="9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6" l="1"/>
  <c r="C10" i="6"/>
  <c r="C8" i="6"/>
  <c r="C7" i="6"/>
  <c r="C6" i="6"/>
  <c r="C17" i="5"/>
  <c r="C15" i="5"/>
  <c r="C14" i="5"/>
  <c r="C13" i="5"/>
  <c r="C12" i="5"/>
  <c r="C10" i="5"/>
  <c r="C9" i="5"/>
  <c r="C8" i="5"/>
  <c r="C7" i="5"/>
  <c r="C12" i="4"/>
  <c r="C16" i="3"/>
  <c r="C13" i="3"/>
  <c r="C12" i="3"/>
  <c r="C10" i="3"/>
  <c r="C10" i="2"/>
  <c r="C9" i="2"/>
  <c r="C5" i="2"/>
</calcChain>
</file>

<file path=xl/sharedStrings.xml><?xml version="1.0" encoding="utf-8"?>
<sst xmlns="http://schemas.openxmlformats.org/spreadsheetml/2006/main" count="492" uniqueCount="49">
  <si>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</si>
  <si>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</si>
  <si>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</si>
  <si>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</si>
  <si>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</si>
  <si>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</si>
  <si>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</si>
  <si>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</si>
  <si>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JANEIRO / 2024</t>
  </si>
  <si>
    <t>FEVEREIRO / 2024</t>
  </si>
  <si>
    <t>MARÇO / 2024</t>
  </si>
  <si>
    <t>ABRIL / 2024</t>
  </si>
  <si>
    <t>MAIO / 2024</t>
  </si>
  <si>
    <t>JUNHO / 2024</t>
  </si>
  <si>
    <t>JULHO / 2024</t>
  </si>
  <si>
    <t>AGOSTO / 2024</t>
  </si>
  <si>
    <t>SETEMBRO / 2024</t>
  </si>
  <si>
    <t>NOVEMBRO / 2024</t>
  </si>
  <si>
    <t>DEZEMBRO / 2024</t>
  </si>
  <si>
    <t>00.315.145/0001-81</t>
  </si>
  <si>
    <t>12.777.584/0001-95</t>
  </si>
  <si>
    <t>64.852.114/0001-42</t>
  </si>
  <si>
    <t>13.529.902/0001-61</t>
  </si>
  <si>
    <t>71.485.056/0001-21</t>
  </si>
  <si>
    <t>09.627.870/0001-60</t>
  </si>
  <si>
    <t>44.164.606/0001-38</t>
  </si>
  <si>
    <t>09.635.153/0001-80</t>
  </si>
  <si>
    <t>05.470.660/0001-50</t>
  </si>
  <si>
    <t>00.623.242/0001-31</t>
  </si>
  <si>
    <t>09.403.899/0001-68</t>
  </si>
  <si>
    <t>14.999.138/0001-50</t>
  </si>
  <si>
    <t>08.015.235/0001-69</t>
  </si>
  <si>
    <t>26.465.691/0001-92</t>
  </si>
  <si>
    <t>16.933.741/0001-65</t>
  </si>
  <si>
    <t>62.436.282/0001-21</t>
  </si>
  <si>
    <t>09.364.927/0001-85</t>
  </si>
  <si>
    <t>03.633.268/0001-59</t>
  </si>
  <si>
    <t>46.729.257/0001-80</t>
  </si>
  <si>
    <t>06.969.781/0001-03</t>
  </si>
  <si>
    <t>15.186.573/0001-29</t>
  </si>
  <si>
    <t>13.304.559/0001-57</t>
  </si>
  <si>
    <t>19.406.300/0001-01</t>
  </si>
  <si>
    <t>14.991.138/0001-50</t>
  </si>
  <si>
    <t>32.662.373.0001-14</t>
  </si>
  <si>
    <t>26.465.691/0001-74</t>
  </si>
  <si>
    <t>08.015.235/00001-69</t>
  </si>
  <si>
    <t>46.634.044/0001-74</t>
  </si>
  <si>
    <t>00.623.242/0001-74</t>
  </si>
  <si>
    <t>03.887.856/0001-19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</si>
</sst>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Font="1" applyBorder="1"/>
    <xf numFmtId="166" fontId="0" fillId="0" borderId="2" xfId="1" applyNumberFormat="1" applyFont="1" applyBorder="1" applyAlignment="1" applyProtection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7" fontId="6" fillId="0" borderId="1" xfId="0" applyNumberFormat="1" applyFont="1" applyBorder="1"/>
    <xf numFmtId="166" fontId="6" fillId="0" borderId="1" xfId="1" applyNumberFormat="1" applyFont="1" applyBorder="1" applyProtection="1"/>
    <xf numFmtId="166" fontId="6" fillId="0" borderId="2" xfId="1" applyNumberFormat="1" applyFont="1" applyBorder="1" applyProtection="1"/>
    <xf numFmtId="166" fontId="0" fillId="0" borderId="2" xfId="1" applyNumberFormat="1" applyFont="1" applyBorder="1" applyProtection="1"/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9"/>
  <sheetViews>
    <sheetView zoomScaleNormal="100" workbookViewId="0">
      <selection activeCell="B14" sqref="B14"/>
    </sheetView>
  </sheetViews>
  <sheetFormatPr defaultColWidth="8.6640625" defaultRowHeight="15.05" x14ac:dyDescent="0.3"/>
  <cols>
    <col min="2" max="2" width="18" customWidth="1"/>
    <col min="3" max="3" width="12.6640625" customWidth="1"/>
    <col min="4" max="4" width="22" customWidth="1"/>
    <col min="5" max="5" width="14" customWidth="1"/>
  </cols>
  <sheetData>
    <row r="2" spans="2:5" ht="19.649999999999999" x14ac:dyDescent="0.35">
      <c r="B2" s="21" t="s">
        <v>8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x14ac:dyDescent="0.3">
      <c r="B5" s="15" t="s">
        <v>19</v>
      </c>
      <c r="C5" s="13">
        <v>1330.68</v>
      </c>
      <c r="D5" s="5" t="s">
        <v>5</v>
      </c>
      <c r="E5" s="5" t="s">
        <v>6</v>
      </c>
    </row>
    <row r="6" spans="2:5" x14ac:dyDescent="0.3">
      <c r="B6" s="15" t="s">
        <v>20</v>
      </c>
      <c r="C6" s="13">
        <v>3851.78</v>
      </c>
      <c r="D6" s="5" t="s">
        <v>5</v>
      </c>
      <c r="E6" s="5" t="s">
        <v>6</v>
      </c>
    </row>
    <row r="7" spans="2:5" x14ac:dyDescent="0.3">
      <c r="B7" s="3"/>
      <c r="C7" s="4"/>
      <c r="D7" s="5"/>
      <c r="E7" s="5"/>
    </row>
    <row r="8" spans="2:5" ht="19.649999999999999" x14ac:dyDescent="0.35">
      <c r="B8" s="22" t="s">
        <v>7</v>
      </c>
      <c r="C8" s="22"/>
      <c r="D8" s="22"/>
      <c r="E8" s="22"/>
    </row>
    <row r="9" spans="2:5" ht="15.75" x14ac:dyDescent="0.3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6"/>
  <sheetViews>
    <sheetView zoomScaleNormal="100" workbookViewId="0">
      <selection activeCell="C22" sqref="C22"/>
    </sheetView>
  </sheetViews>
  <sheetFormatPr defaultColWidth="8.6640625" defaultRowHeight="15.05" x14ac:dyDescent="0.3"/>
  <cols>
    <col min="2" max="2" width="18" customWidth="1"/>
    <col min="3" max="3" width="14.33203125" customWidth="1"/>
    <col min="4" max="4" width="22" customWidth="1"/>
    <col min="5" max="5" width="14" customWidth="1"/>
  </cols>
  <sheetData>
    <row r="2" spans="2:5" ht="19.649999999999999" x14ac:dyDescent="0.35">
      <c r="B2" s="21" t="s">
        <v>16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ht="15.05" customHeight="1" x14ac:dyDescent="0.3">
      <c r="B5" s="12"/>
      <c r="C5" s="13"/>
      <c r="D5" s="5" t="s">
        <v>5</v>
      </c>
      <c r="E5" s="5" t="s">
        <v>6</v>
      </c>
    </row>
    <row r="6" spans="2:5" ht="15.05" customHeight="1" x14ac:dyDescent="0.3">
      <c r="B6" s="14"/>
      <c r="C6" s="13"/>
      <c r="D6" s="5" t="s">
        <v>5</v>
      </c>
      <c r="E6" s="5" t="s">
        <v>6</v>
      </c>
    </row>
    <row r="7" spans="2:5" ht="15.05" customHeight="1" x14ac:dyDescent="0.3">
      <c r="B7" s="14"/>
      <c r="C7" s="13"/>
      <c r="D7" s="5" t="s">
        <v>5</v>
      </c>
      <c r="E7" s="5" t="s">
        <v>6</v>
      </c>
    </row>
    <row r="8" spans="2:5" ht="15.05" customHeight="1" x14ac:dyDescent="0.3">
      <c r="B8" s="12"/>
      <c r="C8" s="13"/>
      <c r="D8" s="5" t="s">
        <v>5</v>
      </c>
      <c r="E8" s="5" t="s">
        <v>6</v>
      </c>
    </row>
    <row r="9" spans="2:5" ht="15.05" customHeight="1" x14ac:dyDescent="0.3">
      <c r="B9" s="14"/>
      <c r="C9" s="13"/>
      <c r="D9" s="5" t="s">
        <v>5</v>
      </c>
      <c r="E9" s="5" t="s">
        <v>6</v>
      </c>
    </row>
    <row r="10" spans="2:5" ht="15.05" customHeight="1" x14ac:dyDescent="0.3">
      <c r="B10" s="14"/>
      <c r="C10" s="13"/>
      <c r="D10" s="5" t="s">
        <v>5</v>
      </c>
      <c r="E10" s="5" t="s">
        <v>6</v>
      </c>
    </row>
    <row r="11" spans="2:5" ht="15.05" customHeight="1" x14ac:dyDescent="0.3">
      <c r="B11" s="14"/>
      <c r="C11" s="13"/>
      <c r="D11" s="5" t="s">
        <v>5</v>
      </c>
      <c r="E11" s="5" t="s">
        <v>6</v>
      </c>
    </row>
    <row r="12" spans="2:5" ht="15.05" customHeight="1" x14ac:dyDescent="0.3">
      <c r="B12" s="3"/>
      <c r="C12" s="4"/>
      <c r="D12" s="5"/>
      <c r="E12" s="5"/>
    </row>
    <row r="13" spans="2:5" x14ac:dyDescent="0.3">
      <c r="B13" s="3"/>
      <c r="C13" s="4"/>
      <c r="D13" s="5"/>
      <c r="E13" s="5"/>
    </row>
    <row r="14" spans="2:5" ht="19.649999999999999" x14ac:dyDescent="0.35">
      <c r="B14" s="22" t="s">
        <v>7</v>
      </c>
      <c r="C14" s="22"/>
      <c r="D14" s="22"/>
      <c r="E14" s="22"/>
    </row>
    <row r="15" spans="2:5" x14ac:dyDescent="0.3">
      <c r="B15" s="3"/>
      <c r="C15" s="4"/>
      <c r="D15" s="5"/>
      <c r="E15" s="5"/>
    </row>
    <row r="16" spans="2:5" x14ac:dyDescent="0.3">
      <c r="B16" s="3"/>
      <c r="C16" s="4"/>
      <c r="D16" s="5"/>
      <c r="E16" s="5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9"/>
  <sheetViews>
    <sheetView zoomScaleNormal="100" workbookViewId="0">
      <selection activeCell="E22" sqref="E22"/>
    </sheetView>
  </sheetViews>
  <sheetFormatPr defaultColWidth="8.6640625" defaultRowHeight="15.05" x14ac:dyDescent="0.3"/>
  <cols>
    <col min="2" max="2" width="18" customWidth="1"/>
    <col min="3" max="3" width="14.33203125" customWidth="1"/>
    <col min="4" max="4" width="22" customWidth="1"/>
    <col min="5" max="5" width="14" customWidth="1"/>
  </cols>
  <sheetData>
    <row r="2" spans="2:5" ht="19.649999999999999" x14ac:dyDescent="0.35">
      <c r="B2" s="21" t="s">
        <v>17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ht="15.05" customHeight="1" x14ac:dyDescent="0.3">
      <c r="B5" s="12"/>
      <c r="C5" s="13"/>
      <c r="D5" s="5" t="s">
        <v>5</v>
      </c>
      <c r="E5" s="5" t="s">
        <v>6</v>
      </c>
    </row>
    <row r="6" spans="2:5" ht="15.05" customHeight="1" x14ac:dyDescent="0.3">
      <c r="B6" s="12"/>
      <c r="C6" s="13"/>
      <c r="D6" s="5" t="s">
        <v>5</v>
      </c>
      <c r="E6" s="5" t="s">
        <v>6</v>
      </c>
    </row>
    <row r="7" spans="2:5" ht="15.05" customHeight="1" x14ac:dyDescent="0.3">
      <c r="B7" s="12"/>
      <c r="C7" s="13"/>
      <c r="D7" s="5" t="s">
        <v>5</v>
      </c>
      <c r="E7" s="5" t="s">
        <v>6</v>
      </c>
    </row>
    <row r="8" spans="2:5" ht="15.05" customHeight="1" x14ac:dyDescent="0.3">
      <c r="B8" s="14"/>
      <c r="C8" s="13"/>
      <c r="D8" s="5" t="s">
        <v>5</v>
      </c>
      <c r="E8" s="5" t="s">
        <v>6</v>
      </c>
    </row>
    <row r="9" spans="2:5" ht="15.05" customHeight="1" x14ac:dyDescent="0.3">
      <c r="B9" s="14"/>
      <c r="C9" s="13"/>
      <c r="D9" s="5" t="s">
        <v>5</v>
      </c>
      <c r="E9" s="5" t="s">
        <v>6</v>
      </c>
    </row>
    <row r="10" spans="2:5" ht="15.05" customHeight="1" x14ac:dyDescent="0.3">
      <c r="B10" s="14"/>
      <c r="C10" s="13"/>
      <c r="D10" s="5" t="s">
        <v>5</v>
      </c>
      <c r="E10" s="5" t="s">
        <v>6</v>
      </c>
    </row>
    <row r="11" spans="2:5" ht="15.05" customHeight="1" x14ac:dyDescent="0.3">
      <c r="B11" s="14"/>
      <c r="C11" s="13"/>
      <c r="D11" s="5" t="s">
        <v>5</v>
      </c>
      <c r="E11" s="5" t="s">
        <v>6</v>
      </c>
    </row>
    <row r="12" spans="2:5" ht="15.05" customHeight="1" x14ac:dyDescent="0.3">
      <c r="B12" s="14"/>
      <c r="C12" s="13"/>
      <c r="D12" s="5" t="s">
        <v>5</v>
      </c>
      <c r="E12" s="5" t="s">
        <v>6</v>
      </c>
    </row>
    <row r="13" spans="2:5" ht="15.05" customHeight="1" x14ac:dyDescent="0.3">
      <c r="B13" s="14"/>
      <c r="C13" s="13"/>
      <c r="D13" s="5" t="s">
        <v>5</v>
      </c>
      <c r="E13" s="5" t="s">
        <v>6</v>
      </c>
    </row>
    <row r="14" spans="2:5" ht="15.05" customHeight="1" x14ac:dyDescent="0.3">
      <c r="B14" s="14"/>
      <c r="C14" s="13"/>
      <c r="D14" s="5" t="s">
        <v>5</v>
      </c>
      <c r="E14" s="5" t="s">
        <v>6</v>
      </c>
    </row>
    <row r="15" spans="2:5" ht="15.05" customHeight="1" x14ac:dyDescent="0.3">
      <c r="B15" s="3"/>
      <c r="C15" s="4"/>
      <c r="D15" s="5"/>
      <c r="E15" s="5"/>
    </row>
    <row r="16" spans="2:5" x14ac:dyDescent="0.3">
      <c r="B16" s="3"/>
      <c r="C16" s="4"/>
      <c r="D16" s="5"/>
      <c r="E16" s="5"/>
    </row>
    <row r="17" spans="2:5" ht="19.649999999999999" x14ac:dyDescent="0.35">
      <c r="B17" s="22" t="s">
        <v>7</v>
      </c>
      <c r="C17" s="22"/>
      <c r="D17" s="22"/>
      <c r="E17" s="22"/>
    </row>
    <row r="18" spans="2:5" x14ac:dyDescent="0.3">
      <c r="B18" s="3"/>
      <c r="C18" s="4"/>
      <c r="D18" s="5"/>
      <c r="E18" s="5"/>
    </row>
    <row r="19" spans="2:5" x14ac:dyDescent="0.3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15"/>
  <sheetViews>
    <sheetView zoomScaleNormal="100" workbookViewId="0">
      <selection activeCell="C23" sqref="C23"/>
    </sheetView>
  </sheetViews>
  <sheetFormatPr defaultColWidth="8.6640625" defaultRowHeight="15.05" x14ac:dyDescent="0.3"/>
  <cols>
    <col min="2" max="2" width="18" customWidth="1"/>
    <col min="3" max="3" width="14.33203125" customWidth="1"/>
    <col min="4" max="4" width="22" customWidth="1"/>
    <col min="5" max="5" width="14" customWidth="1"/>
  </cols>
  <sheetData>
    <row r="2" spans="2:5" ht="19.649999999999999" x14ac:dyDescent="0.35">
      <c r="B2" s="21" t="s">
        <v>18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ht="15.05" customHeight="1" x14ac:dyDescent="0.3">
      <c r="B5" s="15"/>
      <c r="C5" s="13"/>
      <c r="D5" s="5" t="s">
        <v>5</v>
      </c>
      <c r="E5" s="5" t="s">
        <v>6</v>
      </c>
    </row>
    <row r="6" spans="2:5" ht="15.05" customHeight="1" x14ac:dyDescent="0.3">
      <c r="B6" s="15"/>
      <c r="C6" s="13"/>
      <c r="D6" s="5" t="s">
        <v>5</v>
      </c>
      <c r="E6" s="5" t="s">
        <v>6</v>
      </c>
    </row>
    <row r="7" spans="2:5" ht="15.05" customHeight="1" x14ac:dyDescent="0.3">
      <c r="B7" s="16"/>
      <c r="C7" s="13"/>
      <c r="D7" s="5" t="s">
        <v>5</v>
      </c>
      <c r="E7" s="5" t="s">
        <v>6</v>
      </c>
    </row>
    <row r="8" spans="2:5" ht="15.05" customHeight="1" x14ac:dyDescent="0.3">
      <c r="B8" s="15"/>
      <c r="C8" s="13"/>
      <c r="D8" s="5" t="s">
        <v>5</v>
      </c>
      <c r="E8" s="5" t="s">
        <v>6</v>
      </c>
    </row>
    <row r="9" spans="2:5" ht="15.05" customHeight="1" x14ac:dyDescent="0.3">
      <c r="B9" s="15"/>
      <c r="C9" s="13"/>
      <c r="D9" s="5" t="s">
        <v>5</v>
      </c>
      <c r="E9" s="5" t="s">
        <v>6</v>
      </c>
    </row>
    <row r="10" spans="2:5" ht="15.05" customHeight="1" x14ac:dyDescent="0.3">
      <c r="B10" s="16"/>
      <c r="C10" s="13"/>
      <c r="D10" s="5" t="s">
        <v>5</v>
      </c>
      <c r="E10" s="5" t="s">
        <v>6</v>
      </c>
    </row>
    <row r="11" spans="2:5" ht="15.05" customHeight="1" x14ac:dyDescent="0.3">
      <c r="B11" s="14"/>
      <c r="C11" s="13"/>
      <c r="D11" s="5"/>
      <c r="E11" s="5"/>
    </row>
    <row r="12" spans="2:5" x14ac:dyDescent="0.3">
      <c r="B12" s="3"/>
      <c r="C12" s="4"/>
      <c r="D12" s="5"/>
      <c r="E12" s="5"/>
    </row>
    <row r="13" spans="2:5" ht="19.649999999999999" x14ac:dyDescent="0.35">
      <c r="B13" s="22" t="s">
        <v>7</v>
      </c>
      <c r="C13" s="22"/>
      <c r="D13" s="22"/>
      <c r="E13" s="22"/>
    </row>
    <row r="14" spans="2:5" x14ac:dyDescent="0.3">
      <c r="B14" s="3"/>
      <c r="C14" s="4"/>
      <c r="D14" s="5"/>
      <c r="E14" s="5"/>
    </row>
    <row r="15" spans="2:5" x14ac:dyDescent="0.3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zoomScaleNormal="100" workbookViewId="0"/>
  </sheetViews>
  <sheetFormatPr defaultColWidth="8.6640625" defaultRowHeight="15.05" x14ac:dyDescent="0.3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7"/>
  <sheetViews>
    <sheetView zoomScaleNormal="100" workbookViewId="0">
      <selection activeCell="B21" sqref="B21"/>
    </sheetView>
  </sheetViews>
  <sheetFormatPr defaultColWidth="8.6640625" defaultRowHeight="15.05" x14ac:dyDescent="0.3"/>
  <cols>
    <col min="2" max="2" width="18" customWidth="1"/>
    <col min="3" max="3" width="12.6640625" customWidth="1"/>
    <col min="4" max="4" width="22" customWidth="1"/>
    <col min="5" max="5" width="14" customWidth="1"/>
  </cols>
  <sheetData>
    <row r="2" spans="2:5" ht="19.649999999999999" x14ac:dyDescent="0.35">
      <c r="B2" s="21" t="s">
        <v>9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x14ac:dyDescent="0.3">
      <c r="B5" s="15" t="s">
        <v>21</v>
      </c>
      <c r="C5" s="13">
        <f>1366.14+3110.21</f>
        <v>4476.3500000000004</v>
      </c>
      <c r="D5" s="5" t="s">
        <v>5</v>
      </c>
      <c r="E5" s="5" t="s">
        <v>6</v>
      </c>
    </row>
    <row r="6" spans="2:5" x14ac:dyDescent="0.3">
      <c r="B6" s="15" t="s">
        <v>22</v>
      </c>
      <c r="C6" s="13">
        <v>6439.02</v>
      </c>
      <c r="D6" s="5" t="s">
        <v>5</v>
      </c>
      <c r="E6" s="5" t="s">
        <v>6</v>
      </c>
    </row>
    <row r="7" spans="2:5" x14ac:dyDescent="0.3">
      <c r="B7" s="15" t="s">
        <v>23</v>
      </c>
      <c r="C7" s="13">
        <v>4790.8599999999997</v>
      </c>
      <c r="D7" s="5" t="s">
        <v>5</v>
      </c>
      <c r="E7" s="5" t="s">
        <v>6</v>
      </c>
    </row>
    <row r="8" spans="2:5" x14ac:dyDescent="0.3">
      <c r="B8" s="15" t="s">
        <v>24</v>
      </c>
      <c r="C8" s="13">
        <v>14814.03</v>
      </c>
      <c r="D8" s="5" t="s">
        <v>5</v>
      </c>
      <c r="E8" s="5" t="s">
        <v>6</v>
      </c>
    </row>
    <row r="9" spans="2:5" x14ac:dyDescent="0.3">
      <c r="B9" s="15" t="s">
        <v>25</v>
      </c>
      <c r="C9" s="13">
        <f>5614.13+1555.7</f>
        <v>7169.83</v>
      </c>
      <c r="D9" s="5" t="s">
        <v>5</v>
      </c>
      <c r="E9" s="5" t="s">
        <v>6</v>
      </c>
    </row>
    <row r="10" spans="2:5" x14ac:dyDescent="0.3">
      <c r="B10" s="15" t="s">
        <v>26</v>
      </c>
      <c r="C10" s="13">
        <f>1888.67+3787.33</f>
        <v>5676</v>
      </c>
      <c r="D10" s="5" t="s">
        <v>5</v>
      </c>
      <c r="E10" s="5" t="s">
        <v>6</v>
      </c>
    </row>
    <row r="11" spans="2:5" x14ac:dyDescent="0.3">
      <c r="B11" s="15" t="s">
        <v>27</v>
      </c>
      <c r="C11" s="13">
        <v>2334.42</v>
      </c>
      <c r="D11" s="5" t="s">
        <v>5</v>
      </c>
      <c r="E11" s="5" t="s">
        <v>6</v>
      </c>
    </row>
    <row r="12" spans="2:5" x14ac:dyDescent="0.3">
      <c r="B12" s="15" t="s">
        <v>28</v>
      </c>
      <c r="C12" s="13">
        <v>1912.69</v>
      </c>
      <c r="D12" s="5" t="s">
        <v>5</v>
      </c>
      <c r="E12" s="5" t="s">
        <v>6</v>
      </c>
    </row>
    <row r="13" spans="2:5" x14ac:dyDescent="0.3">
      <c r="B13" s="15" t="s">
        <v>29</v>
      </c>
      <c r="C13" s="13">
        <v>14377.84</v>
      </c>
      <c r="D13" s="5" t="s">
        <v>5</v>
      </c>
      <c r="E13" s="5" t="s">
        <v>6</v>
      </c>
    </row>
    <row r="14" spans="2:5" x14ac:dyDescent="0.3">
      <c r="B14" s="15" t="s">
        <v>27</v>
      </c>
      <c r="C14" s="13">
        <v>2503.0100000000002</v>
      </c>
      <c r="D14" s="5" t="s">
        <v>5</v>
      </c>
      <c r="E14" s="5" t="s">
        <v>6</v>
      </c>
    </row>
    <row r="15" spans="2:5" x14ac:dyDescent="0.3">
      <c r="B15" s="3"/>
      <c r="C15" s="6"/>
      <c r="D15" s="5"/>
      <c r="E15" s="5"/>
    </row>
    <row r="16" spans="2:5" ht="19.649999999999999" x14ac:dyDescent="0.35">
      <c r="B16" s="22" t="s">
        <v>7</v>
      </c>
      <c r="C16" s="22"/>
      <c r="D16" s="22"/>
      <c r="E16" s="22"/>
    </row>
    <row r="17" spans="2:5" ht="15.75" x14ac:dyDescent="0.3">
      <c r="B17" s="3"/>
      <c r="C17" s="7"/>
      <c r="D17" s="8"/>
      <c r="E17" s="9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4"/>
  <sheetViews>
    <sheetView zoomScaleNormal="100" workbookViewId="0">
      <selection activeCell="D64" sqref="D64"/>
    </sheetView>
  </sheetViews>
  <sheetFormatPr defaultColWidth="8.6640625" defaultRowHeight="15.05" x14ac:dyDescent="0.3"/>
  <cols>
    <col min="2" max="2" width="18" customWidth="1"/>
    <col min="3" max="3" width="14.33203125" customWidth="1"/>
    <col min="4" max="4" width="22" customWidth="1"/>
    <col min="5" max="5" width="14" customWidth="1"/>
  </cols>
  <sheetData>
    <row r="2" spans="2:5" ht="19.649999999999999" x14ac:dyDescent="0.35">
      <c r="B2" s="21" t="s">
        <v>10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ht="15.05" customHeight="1" x14ac:dyDescent="0.3">
      <c r="B5" s="15" t="s">
        <v>23</v>
      </c>
      <c r="C5" s="13">
        <v>31184.33</v>
      </c>
      <c r="D5" s="5" t="s">
        <v>5</v>
      </c>
      <c r="E5" s="5" t="s">
        <v>6</v>
      </c>
    </row>
    <row r="6" spans="2:5" ht="15.05" customHeight="1" x14ac:dyDescent="0.3">
      <c r="B6" s="15" t="s">
        <v>30</v>
      </c>
      <c r="C6" s="13">
        <v>4006.21</v>
      </c>
      <c r="D6" s="5" t="s">
        <v>5</v>
      </c>
      <c r="E6" s="5" t="s">
        <v>6</v>
      </c>
    </row>
    <row r="7" spans="2:5" ht="15.05" customHeight="1" x14ac:dyDescent="0.3">
      <c r="B7" s="15" t="s">
        <v>25</v>
      </c>
      <c r="C7" s="13">
        <v>5825.13</v>
      </c>
      <c r="D7" s="5" t="s">
        <v>5</v>
      </c>
      <c r="E7" s="5" t="s">
        <v>6</v>
      </c>
    </row>
    <row r="8" spans="2:5" ht="15.05" customHeight="1" x14ac:dyDescent="0.3">
      <c r="B8" s="15" t="s">
        <v>25</v>
      </c>
      <c r="C8" s="13">
        <v>1526.67</v>
      </c>
      <c r="D8" s="5" t="s">
        <v>5</v>
      </c>
      <c r="E8" s="5" t="s">
        <v>6</v>
      </c>
    </row>
    <row r="9" spans="2:5" ht="15.05" customHeight="1" x14ac:dyDescent="0.3">
      <c r="B9" s="15" t="s">
        <v>30</v>
      </c>
      <c r="C9" s="13">
        <v>3853.74</v>
      </c>
      <c r="D9" s="5" t="s">
        <v>5</v>
      </c>
      <c r="E9" s="5" t="s">
        <v>6</v>
      </c>
    </row>
    <row r="10" spans="2:5" ht="15.05" customHeight="1" x14ac:dyDescent="0.3">
      <c r="B10" s="15" t="s">
        <v>24</v>
      </c>
      <c r="C10" s="13">
        <f>725.9+4839.3</f>
        <v>5565.2</v>
      </c>
      <c r="D10" s="5" t="s">
        <v>5</v>
      </c>
      <c r="E10" s="5" t="s">
        <v>6</v>
      </c>
    </row>
    <row r="11" spans="2:5" ht="15.05" customHeight="1" x14ac:dyDescent="0.3">
      <c r="B11" s="15" t="s">
        <v>31</v>
      </c>
      <c r="C11" s="13">
        <v>1508.94</v>
      </c>
      <c r="D11" s="5" t="s">
        <v>5</v>
      </c>
      <c r="E11" s="5" t="s">
        <v>6</v>
      </c>
    </row>
    <row r="12" spans="2:5" ht="15.05" customHeight="1" x14ac:dyDescent="0.3">
      <c r="B12" s="15" t="s">
        <v>31</v>
      </c>
      <c r="C12" s="13">
        <f>4340.1+1038.17</f>
        <v>5378.27</v>
      </c>
      <c r="D12" s="5" t="s">
        <v>5</v>
      </c>
      <c r="E12" s="5" t="s">
        <v>6</v>
      </c>
    </row>
    <row r="13" spans="2:5" ht="15.05" customHeight="1" x14ac:dyDescent="0.3">
      <c r="B13" s="15" t="s">
        <v>32</v>
      </c>
      <c r="C13" s="13">
        <f>11649.31+1718.52+1397.5</f>
        <v>14765.33</v>
      </c>
      <c r="D13" s="5" t="s">
        <v>5</v>
      </c>
      <c r="E13" s="5" t="s">
        <v>6</v>
      </c>
    </row>
    <row r="14" spans="2:5" ht="15.05" customHeight="1" x14ac:dyDescent="0.3">
      <c r="B14" s="15" t="s">
        <v>26</v>
      </c>
      <c r="C14" s="13">
        <v>46098.96</v>
      </c>
      <c r="D14" s="5" t="s">
        <v>5</v>
      </c>
      <c r="E14" s="5" t="s">
        <v>6</v>
      </c>
    </row>
    <row r="15" spans="2:5" ht="15.05" customHeight="1" x14ac:dyDescent="0.3">
      <c r="B15" s="15" t="s">
        <v>19</v>
      </c>
      <c r="C15" s="13">
        <v>26684.91</v>
      </c>
      <c r="D15" s="5" t="s">
        <v>5</v>
      </c>
      <c r="E15" s="5" t="s">
        <v>6</v>
      </c>
    </row>
    <row r="16" spans="2:5" x14ac:dyDescent="0.3">
      <c r="B16" s="15" t="s">
        <v>30</v>
      </c>
      <c r="C16" s="13">
        <f>19980.06+1849.05</f>
        <v>21829.11</v>
      </c>
      <c r="D16" s="5" t="s">
        <v>5</v>
      </c>
      <c r="E16" s="5" t="s">
        <v>6</v>
      </c>
    </row>
    <row r="17" spans="2:5" x14ac:dyDescent="0.3">
      <c r="B17" s="15" t="s">
        <v>24</v>
      </c>
      <c r="C17" s="13">
        <v>28905.05</v>
      </c>
      <c r="D17" s="5" t="s">
        <v>5</v>
      </c>
      <c r="E17" s="5" t="s">
        <v>6</v>
      </c>
    </row>
    <row r="18" spans="2:5" x14ac:dyDescent="0.3">
      <c r="B18" s="15" t="s">
        <v>33</v>
      </c>
      <c r="C18" s="13">
        <v>31529.39</v>
      </c>
      <c r="D18" s="5" t="s">
        <v>5</v>
      </c>
      <c r="E18" s="5" t="s">
        <v>6</v>
      </c>
    </row>
    <row r="19" spans="2:5" x14ac:dyDescent="0.3">
      <c r="B19" s="15"/>
      <c r="C19" s="13"/>
      <c r="D19" s="5"/>
      <c r="E19" s="5"/>
    </row>
    <row r="20" spans="2:5" ht="19.649999999999999" x14ac:dyDescent="0.35">
      <c r="B20" s="22" t="s">
        <v>7</v>
      </c>
      <c r="C20" s="22"/>
      <c r="D20" s="22"/>
      <c r="E20" s="22"/>
    </row>
    <row r="21" spans="2:5" x14ac:dyDescent="0.3">
      <c r="B21" s="15" t="s">
        <v>25</v>
      </c>
      <c r="C21" s="17">
        <v>47511.81</v>
      </c>
      <c r="D21" s="5" t="s">
        <v>5</v>
      </c>
      <c r="E21" s="5" t="s">
        <v>6</v>
      </c>
    </row>
    <row r="22" spans="2:5" x14ac:dyDescent="0.3">
      <c r="B22" s="15" t="s">
        <v>25</v>
      </c>
      <c r="C22" s="18">
        <v>56983.58</v>
      </c>
      <c r="D22" s="5" t="s">
        <v>5</v>
      </c>
      <c r="E22" s="5" t="s">
        <v>6</v>
      </c>
    </row>
    <row r="23" spans="2:5" x14ac:dyDescent="0.3">
      <c r="B23" s="15" t="s">
        <v>21</v>
      </c>
      <c r="C23" s="18">
        <v>48631.28</v>
      </c>
      <c r="D23" s="5" t="s">
        <v>5</v>
      </c>
      <c r="E23" s="5" t="s">
        <v>6</v>
      </c>
    </row>
    <row r="24" spans="2:5" x14ac:dyDescent="0.3">
      <c r="B24" s="15" t="s">
        <v>30</v>
      </c>
      <c r="C24" s="18">
        <v>55068.3</v>
      </c>
      <c r="D24" s="5" t="s">
        <v>5</v>
      </c>
      <c r="E24" s="5" t="s">
        <v>6</v>
      </c>
    </row>
    <row r="25" spans="2:5" x14ac:dyDescent="0.3">
      <c r="B25" s="15" t="s">
        <v>25</v>
      </c>
      <c r="C25" s="18">
        <v>54650.27</v>
      </c>
      <c r="D25" s="5" t="s">
        <v>5</v>
      </c>
      <c r="E25" s="5" t="s">
        <v>6</v>
      </c>
    </row>
    <row r="26" spans="2:5" x14ac:dyDescent="0.3">
      <c r="B26" s="15" t="s">
        <v>21</v>
      </c>
      <c r="C26" s="18">
        <v>59153.4</v>
      </c>
      <c r="D26" s="5" t="s">
        <v>5</v>
      </c>
      <c r="E26" s="5" t="s">
        <v>6</v>
      </c>
    </row>
    <row r="27" spans="2:5" x14ac:dyDescent="0.3">
      <c r="B27" s="15" t="s">
        <v>34</v>
      </c>
      <c r="C27" s="18">
        <v>453235.83</v>
      </c>
      <c r="D27" s="5" t="s">
        <v>5</v>
      </c>
      <c r="E27" s="5" t="s">
        <v>6</v>
      </c>
    </row>
    <row r="28" spans="2:5" x14ac:dyDescent="0.3">
      <c r="B28" s="15" t="s">
        <v>35</v>
      </c>
      <c r="C28" s="18">
        <v>75373.61</v>
      </c>
      <c r="D28" s="5" t="s">
        <v>5</v>
      </c>
      <c r="E28" s="5" t="s">
        <v>6</v>
      </c>
    </row>
    <row r="29" spans="2:5" x14ac:dyDescent="0.3">
      <c r="B29" s="15" t="s">
        <v>25</v>
      </c>
      <c r="C29" s="18">
        <v>82176.88</v>
      </c>
      <c r="D29" s="5" t="s">
        <v>5</v>
      </c>
      <c r="E29" s="5" t="s">
        <v>6</v>
      </c>
    </row>
    <row r="30" spans="2:5" x14ac:dyDescent="0.3">
      <c r="B30" s="15" t="s">
        <v>25</v>
      </c>
      <c r="C30" s="18">
        <v>65452.01</v>
      </c>
      <c r="D30" s="5" t="s">
        <v>5</v>
      </c>
      <c r="E30" s="5" t="s">
        <v>6</v>
      </c>
    </row>
    <row r="31" spans="2:5" x14ac:dyDescent="0.3">
      <c r="B31" s="15" t="s">
        <v>30</v>
      </c>
      <c r="C31" s="18">
        <v>59620.37</v>
      </c>
      <c r="D31" s="5" t="s">
        <v>5</v>
      </c>
      <c r="E31" s="5" t="s">
        <v>6</v>
      </c>
    </row>
    <row r="32" spans="2:5" x14ac:dyDescent="0.3">
      <c r="B32" s="15" t="s">
        <v>28</v>
      </c>
      <c r="C32" s="18">
        <v>443805.94</v>
      </c>
      <c r="D32" s="5" t="s">
        <v>5</v>
      </c>
      <c r="E32" s="5" t="s">
        <v>6</v>
      </c>
    </row>
    <row r="33" spans="2:5" x14ac:dyDescent="0.3">
      <c r="B33" s="15" t="s">
        <v>21</v>
      </c>
      <c r="C33" s="18">
        <v>97320.27</v>
      </c>
      <c r="D33" s="5" t="s">
        <v>5</v>
      </c>
      <c r="E33" s="5" t="s">
        <v>6</v>
      </c>
    </row>
    <row r="34" spans="2:5" x14ac:dyDescent="0.3">
      <c r="B34" s="15" t="s">
        <v>36</v>
      </c>
      <c r="C34" s="18">
        <v>98907.31</v>
      </c>
      <c r="D34" s="5" t="s">
        <v>5</v>
      </c>
      <c r="E34" s="5" t="s">
        <v>6</v>
      </c>
    </row>
    <row r="35" spans="2:5" x14ac:dyDescent="0.3">
      <c r="B35" s="15" t="s">
        <v>25</v>
      </c>
      <c r="C35" s="18">
        <v>356943.28</v>
      </c>
      <c r="D35" s="5" t="s">
        <v>5</v>
      </c>
      <c r="E35" s="5" t="s">
        <v>6</v>
      </c>
    </row>
    <row r="36" spans="2:5" x14ac:dyDescent="0.3">
      <c r="B36" s="15" t="s">
        <v>25</v>
      </c>
      <c r="C36" s="18">
        <v>49636.11</v>
      </c>
      <c r="D36" s="5" t="s">
        <v>5</v>
      </c>
      <c r="E36" s="5" t="s">
        <v>6</v>
      </c>
    </row>
    <row r="37" spans="2:5" x14ac:dyDescent="0.3">
      <c r="B37" s="15" t="s">
        <v>25</v>
      </c>
      <c r="C37" s="18">
        <v>79652.77</v>
      </c>
      <c r="D37" s="5" t="s">
        <v>5</v>
      </c>
      <c r="E37" s="5" t="s">
        <v>6</v>
      </c>
    </row>
    <row r="38" spans="2:5" x14ac:dyDescent="0.3">
      <c r="B38" s="15" t="s">
        <v>25</v>
      </c>
      <c r="C38" s="19">
        <v>48530.13</v>
      </c>
      <c r="D38" s="5" t="s">
        <v>5</v>
      </c>
      <c r="E38" s="5" t="s">
        <v>6</v>
      </c>
    </row>
    <row r="39" spans="2:5" x14ac:dyDescent="0.3">
      <c r="B39" s="15" t="s">
        <v>21</v>
      </c>
      <c r="C39" s="19">
        <v>79197.36</v>
      </c>
      <c r="D39" s="5" t="s">
        <v>5</v>
      </c>
      <c r="E39" s="5" t="s">
        <v>6</v>
      </c>
    </row>
    <row r="40" spans="2:5" x14ac:dyDescent="0.3">
      <c r="B40" s="15" t="s">
        <v>25</v>
      </c>
      <c r="C40" s="13">
        <v>57160.05</v>
      </c>
      <c r="D40" s="5" t="s">
        <v>5</v>
      </c>
      <c r="E40" s="5" t="s">
        <v>6</v>
      </c>
    </row>
    <row r="41" spans="2:5" x14ac:dyDescent="0.3">
      <c r="B41" s="15" t="s">
        <v>25</v>
      </c>
      <c r="C41" s="13">
        <v>70034.509999999995</v>
      </c>
      <c r="D41" s="5" t="s">
        <v>5</v>
      </c>
      <c r="E41" s="5" t="s">
        <v>6</v>
      </c>
    </row>
    <row r="42" spans="2:5" x14ac:dyDescent="0.3">
      <c r="B42" s="15" t="s">
        <v>21</v>
      </c>
      <c r="C42" s="20">
        <v>92486.29</v>
      </c>
      <c r="D42" s="5" t="s">
        <v>5</v>
      </c>
      <c r="E42" s="5" t="s">
        <v>6</v>
      </c>
    </row>
    <row r="43" spans="2:5" x14ac:dyDescent="0.3">
      <c r="B43" s="15" t="s">
        <v>28</v>
      </c>
      <c r="C43" s="20">
        <v>68024.88</v>
      </c>
      <c r="D43" s="5" t="s">
        <v>5</v>
      </c>
      <c r="E43" s="5" t="s">
        <v>6</v>
      </c>
    </row>
    <row r="44" spans="2:5" x14ac:dyDescent="0.3">
      <c r="B44" s="15" t="s">
        <v>21</v>
      </c>
      <c r="C44" s="20">
        <v>53229.48</v>
      </c>
      <c r="D44" s="5" t="s">
        <v>5</v>
      </c>
      <c r="E44" s="5" t="s">
        <v>6</v>
      </c>
    </row>
    <row r="45" spans="2:5" x14ac:dyDescent="0.3">
      <c r="B45" s="15" t="s">
        <v>21</v>
      </c>
      <c r="C45" s="20">
        <v>49182.87</v>
      </c>
      <c r="D45" s="5" t="s">
        <v>5</v>
      </c>
      <c r="E45" s="5" t="s">
        <v>6</v>
      </c>
    </row>
    <row r="46" spans="2:5" x14ac:dyDescent="0.3">
      <c r="B46" s="15" t="s">
        <v>21</v>
      </c>
      <c r="C46" s="20">
        <v>90326.76</v>
      </c>
      <c r="D46" s="5" t="s">
        <v>5</v>
      </c>
      <c r="E46" s="5" t="s">
        <v>6</v>
      </c>
    </row>
    <row r="47" spans="2:5" x14ac:dyDescent="0.3">
      <c r="B47" s="15" t="s">
        <v>25</v>
      </c>
      <c r="C47" s="20">
        <v>65307.97</v>
      </c>
      <c r="D47" s="5" t="s">
        <v>5</v>
      </c>
      <c r="E47" s="5" t="s">
        <v>6</v>
      </c>
    </row>
    <row r="48" spans="2:5" x14ac:dyDescent="0.3">
      <c r="B48" s="15" t="s">
        <v>37</v>
      </c>
      <c r="C48" s="20">
        <v>54366.62</v>
      </c>
      <c r="D48" s="5" t="s">
        <v>5</v>
      </c>
      <c r="E48" s="5" t="s">
        <v>6</v>
      </c>
    </row>
    <row r="49" spans="2:5" x14ac:dyDescent="0.3">
      <c r="B49" s="15" t="s">
        <v>28</v>
      </c>
      <c r="C49" s="20">
        <v>314796.38</v>
      </c>
      <c r="D49" s="5" t="s">
        <v>5</v>
      </c>
      <c r="E49" s="5" t="s">
        <v>6</v>
      </c>
    </row>
    <row r="50" spans="2:5" x14ac:dyDescent="0.3">
      <c r="B50" s="15" t="s">
        <v>28</v>
      </c>
      <c r="C50" s="20">
        <v>120969.19</v>
      </c>
      <c r="D50" s="5" t="s">
        <v>5</v>
      </c>
      <c r="E50" s="5" t="s">
        <v>6</v>
      </c>
    </row>
    <row r="51" spans="2:5" x14ac:dyDescent="0.3">
      <c r="B51" s="15" t="s">
        <v>25</v>
      </c>
      <c r="C51" s="20">
        <v>46015.58</v>
      </c>
      <c r="D51" s="5" t="s">
        <v>5</v>
      </c>
      <c r="E51" s="5" t="s">
        <v>6</v>
      </c>
    </row>
    <row r="52" spans="2:5" x14ac:dyDescent="0.3">
      <c r="B52" s="15" t="s">
        <v>38</v>
      </c>
      <c r="C52" s="20">
        <v>94285.87</v>
      </c>
      <c r="D52" s="5" t="s">
        <v>5</v>
      </c>
      <c r="E52" s="5" t="s">
        <v>6</v>
      </c>
    </row>
    <row r="53" spans="2:5" x14ac:dyDescent="0.3">
      <c r="B53" s="15" t="s">
        <v>39</v>
      </c>
      <c r="C53" s="20">
        <v>61900.15</v>
      </c>
      <c r="D53" s="5" t="s">
        <v>5</v>
      </c>
      <c r="E53" s="5" t="s">
        <v>6</v>
      </c>
    </row>
    <row r="54" spans="2:5" x14ac:dyDescent="0.3">
      <c r="B54" s="15"/>
      <c r="C54" s="20"/>
      <c r="D54" s="5"/>
      <c r="E54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33"/>
  <sheetViews>
    <sheetView zoomScaleNormal="100" workbookViewId="0">
      <selection activeCell="B31" sqref="B31:E31"/>
    </sheetView>
  </sheetViews>
  <sheetFormatPr defaultColWidth="8.6640625" defaultRowHeight="15.05" x14ac:dyDescent="0.3"/>
  <cols>
    <col min="2" max="2" width="18" customWidth="1"/>
    <col min="3" max="3" width="14.33203125" customWidth="1"/>
    <col min="4" max="4" width="22" customWidth="1"/>
    <col min="5" max="5" width="14" customWidth="1"/>
  </cols>
  <sheetData>
    <row r="2" spans="2:5" ht="19.649999999999999" x14ac:dyDescent="0.35">
      <c r="B2" s="21" t="s">
        <v>11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ht="15.05" customHeight="1" x14ac:dyDescent="0.3">
      <c r="B5" s="14" t="s">
        <v>30</v>
      </c>
      <c r="C5" s="13">
        <v>27212.37</v>
      </c>
      <c r="D5" s="5" t="s">
        <v>5</v>
      </c>
      <c r="E5" s="5" t="s">
        <v>6</v>
      </c>
    </row>
    <row r="6" spans="2:5" ht="15.05" customHeight="1" x14ac:dyDescent="0.3">
      <c r="B6" s="14" t="s">
        <v>21</v>
      </c>
      <c r="C6" s="13">
        <v>21391.23</v>
      </c>
      <c r="D6" s="5" t="s">
        <v>5</v>
      </c>
      <c r="E6" s="5" t="s">
        <v>6</v>
      </c>
    </row>
    <row r="7" spans="2:5" ht="15.05" customHeight="1" x14ac:dyDescent="0.3">
      <c r="B7" s="14" t="s">
        <v>25</v>
      </c>
      <c r="C7" s="13">
        <v>42350.13</v>
      </c>
      <c r="D7" s="5" t="s">
        <v>5</v>
      </c>
      <c r="E7" s="5" t="s">
        <v>6</v>
      </c>
    </row>
    <row r="8" spans="2:5" ht="15.05" customHeight="1" x14ac:dyDescent="0.3">
      <c r="B8" s="14" t="s">
        <v>30</v>
      </c>
      <c r="C8" s="13">
        <v>27900.99</v>
      </c>
      <c r="D8" s="5" t="s">
        <v>5</v>
      </c>
      <c r="E8" s="5" t="s">
        <v>6</v>
      </c>
    </row>
    <row r="9" spans="2:5" ht="15.05" customHeight="1" x14ac:dyDescent="0.3">
      <c r="B9" s="14" t="s">
        <v>25</v>
      </c>
      <c r="C9" s="13">
        <v>39156.5</v>
      </c>
      <c r="D9" s="5" t="s">
        <v>5</v>
      </c>
      <c r="E9" s="5" t="s">
        <v>6</v>
      </c>
    </row>
    <row r="10" spans="2:5" ht="15.05" customHeight="1" x14ac:dyDescent="0.3">
      <c r="B10" s="14" t="s">
        <v>31</v>
      </c>
      <c r="C10" s="13">
        <v>30989.27</v>
      </c>
      <c r="D10" s="5" t="s">
        <v>5</v>
      </c>
      <c r="E10" s="5" t="s">
        <v>6</v>
      </c>
    </row>
    <row r="11" spans="2:5" ht="15.05" customHeight="1" x14ac:dyDescent="0.3">
      <c r="B11" s="14" t="s">
        <v>25</v>
      </c>
      <c r="C11" s="13">
        <v>38512.32</v>
      </c>
      <c r="D11" s="5" t="s">
        <v>5</v>
      </c>
      <c r="E11" s="5" t="s">
        <v>6</v>
      </c>
    </row>
    <row r="12" spans="2:5" ht="15.05" customHeight="1" x14ac:dyDescent="0.3">
      <c r="B12" s="14" t="s">
        <v>24</v>
      </c>
      <c r="C12" s="13">
        <f>737.69+9120.98+1361.04</f>
        <v>11219.71</v>
      </c>
      <c r="D12" s="5" t="s">
        <v>5</v>
      </c>
      <c r="E12" s="5" t="s">
        <v>6</v>
      </c>
    </row>
    <row r="13" spans="2:5" ht="15.05" customHeight="1" x14ac:dyDescent="0.3">
      <c r="B13" s="14" t="s">
        <v>39</v>
      </c>
      <c r="C13" s="13">
        <v>43002.33</v>
      </c>
      <c r="D13" s="5" t="s">
        <v>5</v>
      </c>
      <c r="E13" s="5" t="s">
        <v>6</v>
      </c>
    </row>
    <row r="14" spans="2:5" ht="15.05" customHeight="1" x14ac:dyDescent="0.3">
      <c r="B14" s="14" t="s">
        <v>40</v>
      </c>
      <c r="C14" s="13">
        <v>36313.81</v>
      </c>
      <c r="D14" s="5" t="s">
        <v>5</v>
      </c>
      <c r="E14" s="5" t="s">
        <v>6</v>
      </c>
    </row>
    <row r="15" spans="2:5" ht="15.05" customHeight="1" x14ac:dyDescent="0.3">
      <c r="B15" s="14" t="s">
        <v>41</v>
      </c>
      <c r="C15" s="13">
        <v>19352.259999999998</v>
      </c>
      <c r="D15" s="5" t="s">
        <v>5</v>
      </c>
      <c r="E15" s="5" t="s">
        <v>6</v>
      </c>
    </row>
    <row r="16" spans="2:5" ht="15.05" customHeight="1" x14ac:dyDescent="0.3">
      <c r="B16" s="14" t="s">
        <v>41</v>
      </c>
      <c r="C16" s="13">
        <v>45693.8</v>
      </c>
      <c r="D16" s="5" t="s">
        <v>5</v>
      </c>
      <c r="E16" s="5" t="s">
        <v>6</v>
      </c>
    </row>
    <row r="17" spans="2:5" ht="15.05" customHeight="1" x14ac:dyDescent="0.3">
      <c r="B17" s="14" t="s">
        <v>37</v>
      </c>
      <c r="C17" s="13">
        <v>35823.279999999999</v>
      </c>
      <c r="D17" s="5" t="s">
        <v>5</v>
      </c>
      <c r="E17" s="5" t="s">
        <v>6</v>
      </c>
    </row>
    <row r="18" spans="2:5" ht="15.05" customHeight="1" x14ac:dyDescent="0.3">
      <c r="B18" s="14" t="s">
        <v>42</v>
      </c>
      <c r="C18" s="13">
        <v>45884.92</v>
      </c>
      <c r="D18" s="5" t="s">
        <v>5</v>
      </c>
      <c r="E18" s="5" t="s">
        <v>6</v>
      </c>
    </row>
    <row r="19" spans="2:5" ht="15.05" customHeight="1" x14ac:dyDescent="0.3">
      <c r="B19" s="14" t="s">
        <v>24</v>
      </c>
      <c r="C19" s="13">
        <v>13541.97</v>
      </c>
      <c r="D19" s="5" t="s">
        <v>5</v>
      </c>
      <c r="E19" s="5" t="s">
        <v>6</v>
      </c>
    </row>
    <row r="20" spans="2:5" ht="15.05" customHeight="1" x14ac:dyDescent="0.3">
      <c r="B20" s="14" t="s">
        <v>24</v>
      </c>
      <c r="C20" s="13">
        <v>12110.79</v>
      </c>
      <c r="D20" s="5" t="s">
        <v>5</v>
      </c>
      <c r="E20" s="5" t="s">
        <v>6</v>
      </c>
    </row>
    <row r="21" spans="2:5" ht="15.05" customHeight="1" x14ac:dyDescent="0.3">
      <c r="B21" s="14" t="s">
        <v>22</v>
      </c>
      <c r="C21" s="13">
        <v>22449.87</v>
      </c>
      <c r="D21" s="5" t="s">
        <v>5</v>
      </c>
      <c r="E21" s="5" t="s">
        <v>6</v>
      </c>
    </row>
    <row r="22" spans="2:5" x14ac:dyDescent="0.3">
      <c r="B22" s="12" t="s">
        <v>43</v>
      </c>
      <c r="C22" s="20">
        <v>37430.03</v>
      </c>
      <c r="D22" s="5" t="s">
        <v>5</v>
      </c>
      <c r="E22" s="5" t="s">
        <v>6</v>
      </c>
    </row>
    <row r="23" spans="2:5" x14ac:dyDescent="0.3">
      <c r="B23" s="14" t="s">
        <v>25</v>
      </c>
      <c r="C23" s="13">
        <v>42845.89</v>
      </c>
      <c r="D23" s="5" t="s">
        <v>5</v>
      </c>
      <c r="E23" s="5" t="s">
        <v>6</v>
      </c>
    </row>
    <row r="24" spans="2:5" x14ac:dyDescent="0.3">
      <c r="B24" s="12" t="s">
        <v>31</v>
      </c>
      <c r="C24" s="13">
        <v>29971.18</v>
      </c>
      <c r="D24" s="5" t="s">
        <v>5</v>
      </c>
      <c r="E24" s="5" t="s">
        <v>6</v>
      </c>
    </row>
    <row r="25" spans="2:5" x14ac:dyDescent="0.3">
      <c r="B25" s="14" t="s">
        <v>44</v>
      </c>
      <c r="C25" s="13">
        <v>8362.5499999999993</v>
      </c>
      <c r="D25" s="5" t="s">
        <v>5</v>
      </c>
      <c r="E25" s="5" t="s">
        <v>6</v>
      </c>
    </row>
    <row r="26" spans="2:5" x14ac:dyDescent="0.3">
      <c r="B26" s="14" t="s">
        <v>34</v>
      </c>
      <c r="C26" s="13">
        <v>34771.33</v>
      </c>
      <c r="D26" s="5" t="s">
        <v>5</v>
      </c>
      <c r="E26" s="5" t="s">
        <v>6</v>
      </c>
    </row>
    <row r="27" spans="2:5" x14ac:dyDescent="0.3">
      <c r="B27" s="14" t="s">
        <v>30</v>
      </c>
      <c r="C27" s="13">
        <v>5014.4399999999996</v>
      </c>
      <c r="D27" s="5" t="s">
        <v>5</v>
      </c>
      <c r="E27" s="5" t="s">
        <v>6</v>
      </c>
    </row>
    <row r="28" spans="2:5" x14ac:dyDescent="0.3">
      <c r="B28" s="14" t="s">
        <v>37</v>
      </c>
      <c r="C28" s="13">
        <v>15830.28</v>
      </c>
      <c r="D28" s="5" t="s">
        <v>5</v>
      </c>
      <c r="E28" s="5" t="s">
        <v>6</v>
      </c>
    </row>
    <row r="29" spans="2:5" x14ac:dyDescent="0.3">
      <c r="B29" s="14" t="s">
        <v>21</v>
      </c>
      <c r="C29" s="13">
        <v>24071.88</v>
      </c>
      <c r="D29" s="5" t="s">
        <v>5</v>
      </c>
      <c r="E29" s="5" t="s">
        <v>6</v>
      </c>
    </row>
    <row r="30" spans="2:5" x14ac:dyDescent="0.3">
      <c r="B30" s="3"/>
      <c r="C30" s="6"/>
      <c r="D30" s="5"/>
      <c r="E30" s="5"/>
    </row>
    <row r="31" spans="2:5" ht="19.649999999999999" x14ac:dyDescent="0.35">
      <c r="B31" s="22" t="s">
        <v>7</v>
      </c>
      <c r="C31" s="22"/>
      <c r="D31" s="22"/>
      <c r="E31" s="22"/>
    </row>
    <row r="32" spans="2:5" x14ac:dyDescent="0.3">
      <c r="B32" s="3"/>
      <c r="C32" s="4"/>
      <c r="D32" s="5"/>
      <c r="E32" s="5"/>
    </row>
    <row r="33" spans="2:5" x14ac:dyDescent="0.3">
      <c r="B33" s="3"/>
      <c r="C33" s="4"/>
      <c r="D33" s="5"/>
      <c r="E33" s="5"/>
    </row>
  </sheetData>
  <mergeCells count="3">
    <mergeCell ref="B2:E2"/>
    <mergeCell ref="B4:E4"/>
    <mergeCell ref="B31:E3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zoomScaleNormal="100" workbookViewId="0">
      <selection activeCell="G25" sqref="G25"/>
    </sheetView>
  </sheetViews>
  <sheetFormatPr defaultColWidth="8.6640625" defaultRowHeight="15.05" x14ac:dyDescent="0.3"/>
  <cols>
    <col min="2" max="2" width="18" customWidth="1"/>
    <col min="3" max="3" width="14.33203125" customWidth="1"/>
    <col min="4" max="4" width="22" customWidth="1"/>
    <col min="5" max="5" width="14" customWidth="1"/>
  </cols>
  <sheetData>
    <row r="2" spans="2:5" ht="19.649999999999999" x14ac:dyDescent="0.35">
      <c r="B2" s="21" t="s">
        <v>12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ht="15.05" customHeight="1" x14ac:dyDescent="0.3">
      <c r="B5" s="14" t="s">
        <v>24</v>
      </c>
      <c r="C5" s="13">
        <v>36313.660000000003</v>
      </c>
      <c r="D5" s="5" t="s">
        <v>5</v>
      </c>
      <c r="E5" s="5" t="s">
        <v>6</v>
      </c>
    </row>
    <row r="6" spans="2:5" ht="15.05" customHeight="1" x14ac:dyDescent="0.3">
      <c r="B6" s="12" t="s">
        <v>23</v>
      </c>
      <c r="C6" s="13">
        <v>655.96</v>
      </c>
      <c r="D6" s="5" t="s">
        <v>5</v>
      </c>
      <c r="E6" s="5" t="s">
        <v>6</v>
      </c>
    </row>
    <row r="7" spans="2:5" ht="15.05" customHeight="1" x14ac:dyDescent="0.3">
      <c r="B7" s="14" t="s">
        <v>30</v>
      </c>
      <c r="C7" s="13">
        <f>39390.68+1830.96</f>
        <v>41221.64</v>
      </c>
      <c r="D7" s="5" t="s">
        <v>5</v>
      </c>
      <c r="E7" s="5" t="s">
        <v>6</v>
      </c>
    </row>
    <row r="8" spans="2:5" x14ac:dyDescent="0.3">
      <c r="B8" s="14" t="s">
        <v>45</v>
      </c>
      <c r="C8" s="13">
        <f>1565.85+3001.83+9621.03</f>
        <v>14188.710000000001</v>
      </c>
      <c r="D8" s="5" t="s">
        <v>5</v>
      </c>
      <c r="E8" s="5" t="s">
        <v>6</v>
      </c>
    </row>
    <row r="9" spans="2:5" x14ac:dyDescent="0.3">
      <c r="B9" s="14" t="s">
        <v>31</v>
      </c>
      <c r="C9" s="13">
        <f>15196.68+1381.42</f>
        <v>16578.099999999999</v>
      </c>
      <c r="D9" s="5" t="s">
        <v>5</v>
      </c>
      <c r="E9" s="5" t="s">
        <v>6</v>
      </c>
    </row>
    <row r="10" spans="2:5" x14ac:dyDescent="0.3">
      <c r="B10" s="14" t="s">
        <v>30</v>
      </c>
      <c r="C10" s="13">
        <f>39734.54+3638.52</f>
        <v>43373.06</v>
      </c>
      <c r="D10" s="5" t="s">
        <v>5</v>
      </c>
      <c r="E10" s="5" t="s">
        <v>6</v>
      </c>
    </row>
    <row r="11" spans="2:5" x14ac:dyDescent="0.3">
      <c r="B11" s="12" t="s">
        <v>31</v>
      </c>
      <c r="C11" s="13">
        <v>9175.4599999999991</v>
      </c>
      <c r="D11" s="5" t="s">
        <v>5</v>
      </c>
      <c r="E11" s="5" t="s">
        <v>6</v>
      </c>
    </row>
    <row r="12" spans="2:5" x14ac:dyDescent="0.3">
      <c r="B12" s="14" t="s">
        <v>22</v>
      </c>
      <c r="C12" s="13">
        <f>14857.66+1453.32</f>
        <v>16310.98</v>
      </c>
      <c r="D12" s="5" t="s">
        <v>5</v>
      </c>
      <c r="E12" s="5" t="s">
        <v>6</v>
      </c>
    </row>
    <row r="13" spans="2:5" x14ac:dyDescent="0.3">
      <c r="B13" s="14" t="s">
        <v>32</v>
      </c>
      <c r="C13" s="13">
        <f>14973.89+2142.77</f>
        <v>17116.66</v>
      </c>
      <c r="D13" s="5" t="s">
        <v>5</v>
      </c>
      <c r="E13" s="5" t="s">
        <v>6</v>
      </c>
    </row>
    <row r="14" spans="2:5" x14ac:dyDescent="0.3">
      <c r="B14" s="12" t="s">
        <v>46</v>
      </c>
      <c r="C14" s="13">
        <f>29504.92+4394.87</f>
        <v>33899.79</v>
      </c>
      <c r="D14" s="5" t="s">
        <v>5</v>
      </c>
      <c r="E14" s="5" t="s">
        <v>6</v>
      </c>
    </row>
    <row r="15" spans="2:5" x14ac:dyDescent="0.3">
      <c r="B15" s="14" t="s">
        <v>46</v>
      </c>
      <c r="C15" s="13">
        <f>4663.45+1829.13+1568.18</f>
        <v>8060.76</v>
      </c>
      <c r="D15" s="5" t="s">
        <v>5</v>
      </c>
      <c r="E15" s="5" t="s">
        <v>6</v>
      </c>
    </row>
    <row r="16" spans="2:5" x14ac:dyDescent="0.3">
      <c r="B16" s="14" t="s">
        <v>46</v>
      </c>
      <c r="C16" s="13">
        <v>1525.91</v>
      </c>
      <c r="D16" s="5" t="s">
        <v>5</v>
      </c>
      <c r="E16" s="5" t="s">
        <v>6</v>
      </c>
    </row>
    <row r="17" spans="2:5" x14ac:dyDescent="0.3">
      <c r="B17" s="14" t="s">
        <v>47</v>
      </c>
      <c r="C17" s="13">
        <f>30280.83+1264.72</f>
        <v>31545.550000000003</v>
      </c>
      <c r="D17" s="5" t="s">
        <v>5</v>
      </c>
      <c r="E17" s="5" t="s">
        <v>6</v>
      </c>
    </row>
    <row r="18" spans="2:5" x14ac:dyDescent="0.3">
      <c r="B18" s="14" t="s">
        <v>24</v>
      </c>
      <c r="C18" s="13">
        <v>11500.54</v>
      </c>
      <c r="D18" s="5" t="s">
        <v>5</v>
      </c>
      <c r="E18" s="5" t="s">
        <v>6</v>
      </c>
    </row>
    <row r="19" spans="2:5" x14ac:dyDescent="0.3">
      <c r="B19" s="12" t="s">
        <v>31</v>
      </c>
      <c r="C19" s="13">
        <v>17518.919999999998</v>
      </c>
      <c r="D19" s="5" t="s">
        <v>5</v>
      </c>
      <c r="E19" s="5" t="s">
        <v>6</v>
      </c>
    </row>
    <row r="20" spans="2:5" x14ac:dyDescent="0.3">
      <c r="B20" s="14"/>
      <c r="C20" s="13"/>
      <c r="D20" s="5"/>
      <c r="E20" s="5"/>
    </row>
    <row r="21" spans="2:5" ht="19.649999999999999" x14ac:dyDescent="0.35">
      <c r="B21" s="22" t="s">
        <v>7</v>
      </c>
      <c r="C21" s="22"/>
      <c r="D21" s="22"/>
      <c r="E21" s="22"/>
    </row>
    <row r="22" spans="2:5" x14ac:dyDescent="0.3">
      <c r="B22" s="15"/>
      <c r="C22" s="20"/>
      <c r="D22" s="5"/>
      <c r="E22" s="5"/>
    </row>
  </sheetData>
  <mergeCells count="3">
    <mergeCell ref="B2:E2"/>
    <mergeCell ref="B4:E4"/>
    <mergeCell ref="B21:E2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tabSelected="1" zoomScaleNormal="100" workbookViewId="0">
      <selection activeCell="B19" sqref="B19"/>
    </sheetView>
  </sheetViews>
  <sheetFormatPr defaultColWidth="8.6640625" defaultRowHeight="15.05" x14ac:dyDescent="0.3"/>
  <cols>
    <col min="2" max="2" width="18" customWidth="1"/>
    <col min="3" max="3" width="14.33203125" customWidth="1"/>
    <col min="4" max="4" width="22" customWidth="1"/>
    <col min="5" max="5" width="14" customWidth="1"/>
  </cols>
  <sheetData>
    <row r="2" spans="2:5" ht="19.649999999999999" x14ac:dyDescent="0.35">
      <c r="B2" s="21" t="s">
        <v>13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ht="15.05" customHeight="1" x14ac:dyDescent="0.3">
      <c r="B5" s="14" t="s">
        <v>24</v>
      </c>
      <c r="C5" s="13">
        <v>1352.04</v>
      </c>
      <c r="D5" s="5" t="s">
        <v>5</v>
      </c>
      <c r="E5" s="5" t="s">
        <v>6</v>
      </c>
    </row>
    <row r="6" spans="2:5" ht="15.05" customHeight="1" x14ac:dyDescent="0.3">
      <c r="B6" s="14" t="s">
        <v>30</v>
      </c>
      <c r="C6" s="13">
        <f>34388.89+3052.62</f>
        <v>37441.51</v>
      </c>
      <c r="D6" s="5" t="s">
        <v>5</v>
      </c>
      <c r="E6" s="5" t="s">
        <v>6</v>
      </c>
    </row>
    <row r="7" spans="2:5" ht="15.05" customHeight="1" x14ac:dyDescent="0.3">
      <c r="B7" s="12" t="s">
        <v>48</v>
      </c>
      <c r="C7" s="13">
        <f>13812.49+2071.87+1538.25</f>
        <v>17422.61</v>
      </c>
      <c r="D7" s="5" t="s">
        <v>5</v>
      </c>
      <c r="E7" s="5" t="s">
        <v>6</v>
      </c>
    </row>
    <row r="8" spans="2:5" ht="15.05" customHeight="1" x14ac:dyDescent="0.3">
      <c r="B8" s="12" t="s">
        <v>41</v>
      </c>
      <c r="C8" s="13">
        <f>4763.8+476.38</f>
        <v>5240.18</v>
      </c>
      <c r="D8" s="5" t="s">
        <v>5</v>
      </c>
      <c r="E8" s="5" t="s">
        <v>6</v>
      </c>
    </row>
    <row r="9" spans="2:5" ht="15.05" customHeight="1" x14ac:dyDescent="0.3">
      <c r="B9" s="12" t="s">
        <v>19</v>
      </c>
      <c r="C9" s="13">
        <v>2302.7800000000002</v>
      </c>
      <c r="D9" s="5" t="s">
        <v>5</v>
      </c>
      <c r="E9" s="5" t="s">
        <v>6</v>
      </c>
    </row>
    <row r="10" spans="2:5" ht="15.05" customHeight="1" x14ac:dyDescent="0.3">
      <c r="B10" s="12" t="s">
        <v>31</v>
      </c>
      <c r="C10" s="13">
        <f>14228.59+1264.69</f>
        <v>15493.28</v>
      </c>
      <c r="D10" s="5" t="s">
        <v>5</v>
      </c>
      <c r="E10" s="5" t="s">
        <v>6</v>
      </c>
    </row>
    <row r="11" spans="2:5" x14ac:dyDescent="0.3">
      <c r="B11" s="14" t="s">
        <v>24</v>
      </c>
      <c r="C11" s="13">
        <f>21313.15+1575.78</f>
        <v>22888.93</v>
      </c>
      <c r="D11" s="5" t="s">
        <v>5</v>
      </c>
      <c r="E11" s="5" t="s">
        <v>6</v>
      </c>
    </row>
    <row r="12" spans="2:5" x14ac:dyDescent="0.3">
      <c r="B12" s="3"/>
      <c r="C12" s="4"/>
      <c r="D12" s="5"/>
      <c r="E12" s="5"/>
    </row>
    <row r="13" spans="2:5" ht="19.649999999999999" x14ac:dyDescent="0.35">
      <c r="B13" s="22" t="s">
        <v>7</v>
      </c>
      <c r="C13" s="22"/>
      <c r="D13" s="22"/>
      <c r="E13" s="22"/>
    </row>
    <row r="14" spans="2:5" x14ac:dyDescent="0.3">
      <c r="B14" s="3"/>
      <c r="C14" s="4"/>
      <c r="D14" s="5"/>
      <c r="E14" s="5"/>
    </row>
    <row r="15" spans="2:5" x14ac:dyDescent="0.3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3"/>
  <sheetViews>
    <sheetView zoomScaleNormal="100" workbookViewId="0">
      <selection activeCell="C19" sqref="C19"/>
    </sheetView>
  </sheetViews>
  <sheetFormatPr defaultColWidth="8.6640625" defaultRowHeight="15.05" x14ac:dyDescent="0.3"/>
  <cols>
    <col min="2" max="2" width="18" customWidth="1"/>
    <col min="3" max="3" width="14.33203125" customWidth="1"/>
    <col min="4" max="4" width="22" customWidth="1"/>
    <col min="5" max="5" width="14" customWidth="1"/>
  </cols>
  <sheetData>
    <row r="2" spans="2:5" ht="19.649999999999999" x14ac:dyDescent="0.35">
      <c r="B2" s="21" t="s">
        <v>14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ht="15.05" customHeight="1" x14ac:dyDescent="0.3">
      <c r="B5" s="3"/>
      <c r="C5" s="4"/>
      <c r="D5" s="5" t="s">
        <v>5</v>
      </c>
      <c r="E5" s="5" t="s">
        <v>6</v>
      </c>
    </row>
    <row r="6" spans="2:5" ht="15.05" customHeight="1" x14ac:dyDescent="0.3">
      <c r="B6" s="3"/>
      <c r="C6" s="4"/>
      <c r="D6" s="5" t="s">
        <v>5</v>
      </c>
      <c r="E6" s="5" t="s">
        <v>6</v>
      </c>
    </row>
    <row r="7" spans="2:5" ht="15.05" customHeight="1" x14ac:dyDescent="0.3">
      <c r="B7" s="3"/>
      <c r="C7" s="4"/>
      <c r="D7" s="5" t="s">
        <v>5</v>
      </c>
      <c r="E7" s="5" t="s">
        <v>6</v>
      </c>
    </row>
    <row r="8" spans="2:5" ht="15.05" customHeight="1" x14ac:dyDescent="0.3">
      <c r="B8" s="3"/>
      <c r="C8" s="4"/>
      <c r="D8" s="5" t="s">
        <v>5</v>
      </c>
      <c r="E8" s="5" t="s">
        <v>6</v>
      </c>
    </row>
    <row r="9" spans="2:5" x14ac:dyDescent="0.3">
      <c r="B9" s="3"/>
      <c r="C9" s="4"/>
      <c r="D9" s="5" t="s">
        <v>5</v>
      </c>
      <c r="E9" s="5" t="s">
        <v>6</v>
      </c>
    </row>
    <row r="10" spans="2:5" x14ac:dyDescent="0.3">
      <c r="B10" s="3"/>
      <c r="C10" s="4"/>
      <c r="D10" s="5"/>
      <c r="E10" s="5"/>
    </row>
    <row r="11" spans="2:5" ht="19.649999999999999" x14ac:dyDescent="0.35">
      <c r="B11" s="22" t="s">
        <v>7</v>
      </c>
      <c r="C11" s="22"/>
      <c r="D11" s="22"/>
      <c r="E11" s="22"/>
    </row>
    <row r="12" spans="2:5" x14ac:dyDescent="0.3">
      <c r="B12" s="3"/>
      <c r="C12" s="4"/>
      <c r="D12" s="5"/>
      <c r="E12" s="5"/>
    </row>
    <row r="13" spans="2:5" x14ac:dyDescent="0.3">
      <c r="B13" s="3"/>
      <c r="C13" s="4"/>
      <c r="D13" s="5"/>
      <c r="E13" s="5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18"/>
  <sheetViews>
    <sheetView zoomScaleNormal="100" workbookViewId="0">
      <selection activeCell="D21" sqref="D21"/>
    </sheetView>
  </sheetViews>
  <sheetFormatPr defaultColWidth="8.6640625" defaultRowHeight="15.05" x14ac:dyDescent="0.3"/>
  <cols>
    <col min="2" max="2" width="18" customWidth="1"/>
    <col min="3" max="3" width="14.33203125" customWidth="1"/>
    <col min="4" max="4" width="22" customWidth="1"/>
    <col min="5" max="5" width="14" customWidth="1"/>
  </cols>
  <sheetData>
    <row r="2" spans="2:5" ht="19.649999999999999" x14ac:dyDescent="0.35">
      <c r="B2" s="21" t="s">
        <v>15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ht="15.05" customHeight="1" x14ac:dyDescent="0.3">
      <c r="B5" s="3"/>
      <c r="C5" s="4"/>
      <c r="D5" s="5" t="s">
        <v>5</v>
      </c>
      <c r="E5" s="5" t="s">
        <v>6</v>
      </c>
    </row>
    <row r="6" spans="2:5" ht="15.05" customHeight="1" x14ac:dyDescent="0.3">
      <c r="B6" s="10"/>
      <c r="C6" s="11"/>
      <c r="D6" s="5" t="s">
        <v>5</v>
      </c>
      <c r="E6" s="5" t="s">
        <v>6</v>
      </c>
    </row>
    <row r="7" spans="2:5" ht="15.05" customHeight="1" x14ac:dyDescent="0.3">
      <c r="B7" s="10"/>
      <c r="C7" s="4"/>
      <c r="D7" s="5" t="s">
        <v>5</v>
      </c>
      <c r="E7" s="5" t="s">
        <v>6</v>
      </c>
    </row>
    <row r="8" spans="2:5" ht="15.05" customHeight="1" x14ac:dyDescent="0.3">
      <c r="B8" s="10"/>
      <c r="C8" s="4"/>
      <c r="D8" s="5" t="s">
        <v>5</v>
      </c>
      <c r="E8" s="5" t="s">
        <v>6</v>
      </c>
    </row>
    <row r="9" spans="2:5" ht="15.05" customHeight="1" x14ac:dyDescent="0.3">
      <c r="B9" s="3"/>
      <c r="C9" s="4"/>
      <c r="D9" s="5" t="s">
        <v>5</v>
      </c>
      <c r="E9" s="5" t="s">
        <v>6</v>
      </c>
    </row>
    <row r="10" spans="2:5" ht="15.05" customHeight="1" x14ac:dyDescent="0.3">
      <c r="B10" s="3"/>
      <c r="C10" s="4"/>
      <c r="D10" s="5" t="s">
        <v>5</v>
      </c>
      <c r="E10" s="5" t="s">
        <v>6</v>
      </c>
    </row>
    <row r="11" spans="2:5" ht="15.05" customHeight="1" x14ac:dyDescent="0.3">
      <c r="B11" s="3"/>
      <c r="C11" s="4"/>
      <c r="D11" s="5" t="s">
        <v>5</v>
      </c>
      <c r="E11" s="5" t="s">
        <v>6</v>
      </c>
    </row>
    <row r="12" spans="2:5" ht="15.05" customHeight="1" x14ac:dyDescent="0.3">
      <c r="B12" s="3"/>
      <c r="C12" s="4"/>
      <c r="D12" s="5" t="s">
        <v>5</v>
      </c>
      <c r="E12" s="5" t="s">
        <v>6</v>
      </c>
    </row>
    <row r="13" spans="2:5" ht="15.05" customHeight="1" x14ac:dyDescent="0.3">
      <c r="B13" s="3"/>
      <c r="C13" s="4"/>
      <c r="D13" s="5" t="s">
        <v>5</v>
      </c>
      <c r="E13" s="5" t="s">
        <v>6</v>
      </c>
    </row>
    <row r="14" spans="2:5" x14ac:dyDescent="0.3">
      <c r="B14" s="3"/>
      <c r="C14" s="4"/>
      <c r="D14" s="5" t="s">
        <v>5</v>
      </c>
      <c r="E14" s="5" t="s">
        <v>6</v>
      </c>
    </row>
    <row r="15" spans="2:5" x14ac:dyDescent="0.3">
      <c r="B15" s="3"/>
      <c r="C15" s="4"/>
      <c r="D15" s="5"/>
      <c r="E15" s="5"/>
    </row>
    <row r="16" spans="2:5" ht="19.649999999999999" x14ac:dyDescent="0.35">
      <c r="B16" s="22" t="s">
        <v>7</v>
      </c>
      <c r="C16" s="22"/>
      <c r="D16" s="22"/>
      <c r="E16" s="22"/>
    </row>
    <row r="17" spans="2:5" x14ac:dyDescent="0.3">
      <c r="B17" s="3"/>
      <c r="C17" s="4"/>
      <c r="D17" s="5"/>
      <c r="E17" s="5"/>
    </row>
    <row r="18" spans="2:5" x14ac:dyDescent="0.3">
      <c r="B18" s="3"/>
      <c r="C18" s="4"/>
      <c r="D18" s="5"/>
      <c r="E18" s="5"/>
    </row>
  </sheetData>
  <mergeCells count="3">
    <mergeCell ref="B2:E2"/>
    <mergeCell ref="B4:E4"/>
    <mergeCell ref="B16:E16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16"/>
  <sheetViews>
    <sheetView zoomScaleNormal="100" workbookViewId="0">
      <selection activeCell="D19" sqref="D19"/>
    </sheetView>
  </sheetViews>
  <sheetFormatPr defaultColWidth="8.6640625" defaultRowHeight="15.05" x14ac:dyDescent="0.3"/>
  <cols>
    <col min="2" max="2" width="18" customWidth="1"/>
    <col min="3" max="3" width="14.33203125" customWidth="1"/>
    <col min="4" max="4" width="22" customWidth="1"/>
    <col min="5" max="5" width="14" customWidth="1"/>
  </cols>
  <sheetData>
    <row r="2" spans="2:5" ht="19.649999999999999" x14ac:dyDescent="0.35">
      <c r="B2" s="21" t="s">
        <v>16</v>
      </c>
      <c r="C2" s="21"/>
      <c r="D2" s="21"/>
      <c r="E2" s="21"/>
    </row>
    <row r="3" spans="2:5" ht="60.25" x14ac:dyDescent="0.3">
      <c r="B3" s="1" t="s">
        <v>0</v>
      </c>
      <c r="C3" s="2" t="s">
        <v>1</v>
      </c>
      <c r="D3" s="1" t="s">
        <v>2</v>
      </c>
      <c r="E3" s="1" t="s">
        <v>3</v>
      </c>
    </row>
    <row r="4" spans="2:5" ht="19.649999999999999" x14ac:dyDescent="0.35">
      <c r="B4" s="22" t="s">
        <v>4</v>
      </c>
      <c r="C4" s="22"/>
      <c r="D4" s="22"/>
      <c r="E4" s="22"/>
    </row>
    <row r="5" spans="2:5" ht="15.05" customHeight="1" x14ac:dyDescent="0.3">
      <c r="B5" s="12"/>
      <c r="C5" s="13"/>
      <c r="D5" s="5" t="s">
        <v>5</v>
      </c>
      <c r="E5" s="5" t="s">
        <v>6</v>
      </c>
    </row>
    <row r="6" spans="2:5" ht="15.05" customHeight="1" x14ac:dyDescent="0.3">
      <c r="B6" s="14"/>
      <c r="C6" s="13"/>
      <c r="D6" s="5" t="s">
        <v>5</v>
      </c>
      <c r="E6" s="5" t="s">
        <v>6</v>
      </c>
    </row>
    <row r="7" spans="2:5" ht="15.05" customHeight="1" x14ac:dyDescent="0.3">
      <c r="B7" s="14"/>
      <c r="C7" s="13"/>
      <c r="D7" s="5" t="s">
        <v>5</v>
      </c>
      <c r="E7" s="5" t="s">
        <v>6</v>
      </c>
    </row>
    <row r="8" spans="2:5" ht="15.05" customHeight="1" x14ac:dyDescent="0.3">
      <c r="B8" s="14"/>
      <c r="C8" s="13"/>
      <c r="D8" s="5" t="s">
        <v>5</v>
      </c>
      <c r="E8" s="5" t="s">
        <v>6</v>
      </c>
    </row>
    <row r="9" spans="2:5" ht="15.05" customHeight="1" x14ac:dyDescent="0.3">
      <c r="B9" s="14"/>
      <c r="C9" s="13"/>
      <c r="D9" s="5" t="s">
        <v>5</v>
      </c>
      <c r="E9" s="5" t="s">
        <v>6</v>
      </c>
    </row>
    <row r="10" spans="2:5" ht="15.05" customHeight="1" x14ac:dyDescent="0.3">
      <c r="B10" s="12"/>
      <c r="C10" s="13"/>
      <c r="D10" s="5" t="s">
        <v>5</v>
      </c>
      <c r="E10" s="5" t="s">
        <v>6</v>
      </c>
    </row>
    <row r="11" spans="2:5" ht="15.05" customHeight="1" x14ac:dyDescent="0.3">
      <c r="B11" s="14"/>
      <c r="C11" s="13"/>
      <c r="D11" s="5" t="s">
        <v>5</v>
      </c>
      <c r="E11" s="5" t="s">
        <v>6</v>
      </c>
    </row>
    <row r="12" spans="2:5" ht="15.05" customHeight="1" x14ac:dyDescent="0.3">
      <c r="B12" s="3"/>
      <c r="C12" s="4"/>
      <c r="D12" s="5"/>
      <c r="E12" s="5"/>
    </row>
    <row r="13" spans="2:5" x14ac:dyDescent="0.3">
      <c r="B13" s="3"/>
      <c r="C13" s="4"/>
      <c r="D13" s="5"/>
      <c r="E13" s="5"/>
    </row>
    <row r="14" spans="2:5" ht="19.649999999999999" x14ac:dyDescent="0.35">
      <c r="B14" s="22" t="s">
        <v>7</v>
      </c>
      <c r="C14" s="22"/>
      <c r="D14" s="22"/>
      <c r="E14" s="22"/>
    </row>
    <row r="15" spans="2:5" x14ac:dyDescent="0.3">
      <c r="B15" s="3"/>
      <c r="C15" s="4"/>
      <c r="D15" s="5"/>
      <c r="E15" s="5"/>
    </row>
    <row r="16" spans="2:5" x14ac:dyDescent="0.3">
      <c r="B16" s="3"/>
      <c r="C16" s="4"/>
      <c r="D16" s="5"/>
      <c r="E16" s="5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2024-07-03T20:54:44Z</dcterms:modified>
  <dc:language>pt-BR</dc:language>
</cp:coreProperties>
</file>