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2022" sheetId="2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<sst xmlns="http://schemas.openxmlformats.org/spreadsheetml/2006/main" count="47" uniqueCount="37">
  <si>
    <t xml:space="preserve">Secretaria da Fazenda</t>
  </si>
  <si>
    <t xml:space="preserve">Sorocaba,  25 de outubro de 2022. </t>
  </si>
  <si>
    <t xml:space="preserve">Relatório complementar por quadrimestre sobre a Renuncia correspondente a contrapartida codigo 1.0999, </t>
  </si>
  <si>
    <t xml:space="preserve">cobrado de 45 empresas com incentivos fiscais, exercício 2022.</t>
  </si>
  <si>
    <t xml:space="preserve">Leis 11.186/2015, substituida pela 12.099/2019 regulamentada pelo decreto 25.826/2020.</t>
  </si>
  <si>
    <t xml:space="preserve">Renuncia Mob.</t>
  </si>
  <si>
    <t xml:space="preserve">Renuncia Imob.</t>
  </si>
  <si>
    <t xml:space="preserve">1º Quadrimentre</t>
  </si>
  <si>
    <t xml:space="preserve">JAN, FEV, MAR, ABR</t>
  </si>
  <si>
    <t xml:space="preserve">2º Quadrimestre</t>
  </si>
  <si>
    <t xml:space="preserve">MAI, JUN, JUL, AGO</t>
  </si>
  <si>
    <t xml:space="preserve">3º Quadrimestre</t>
  </si>
  <si>
    <t xml:space="preserve">SET, OUT, NOV, DEZ</t>
  </si>
  <si>
    <t xml:space="preserve">até set/22</t>
  </si>
  <si>
    <t xml:space="preserve">TOTAL</t>
  </si>
  <si>
    <t xml:space="preserve">Lei 11.711/2018 do PMTS, não tem contrapartida 1.00999, terá 1% do faturamento anual </t>
  </si>
  <si>
    <t xml:space="preserve">para o FACITS.</t>
  </si>
  <si>
    <t xml:space="preserve">Emerson Cañas</t>
  </si>
  <si>
    <t xml:space="preserve">Auditor Fiscal de Tributos Municipal</t>
  </si>
  <si>
    <t xml:space="preserve">SEFAZ/DFTM</t>
  </si>
  <si>
    <t xml:space="preserve">Resposta B.2.- ADEQUAÇÃO FISCAL DAS DIVIDAS PUBLICAS</t>
  </si>
  <si>
    <t xml:space="preserve">Sorocaba, 12 de janeiro de 2023.</t>
  </si>
  <si>
    <t xml:space="preserve">Leis 11.186/2015, 12.099/2019 regulamentada pelo decreto 25.826/2020.</t>
  </si>
  <si>
    <t xml:space="preserve">Renuncia efetiva</t>
  </si>
  <si>
    <t xml:space="preserve">Lei 11.711/2018 do PMTS, não tem contrapartida 1.00999, terá 1% do faturamento anual para o FACITS.</t>
  </si>
  <si>
    <t xml:space="preserve">Considerando que a Lei 12.099/2019 trata de incentivos fiscais para atrair e manter empresas no município de Sorocaba.</t>
  </si>
  <si>
    <t xml:space="preserve">Para cada R$1,00 renunciado, em média a empresa recolhe R$ 0,40 aos cofres publicos e dos valores renunciados, devolvem </t>
  </si>
  <si>
    <t xml:space="preserve">5% do montante para os cofres publicos no mês imediatamente posterior.</t>
  </si>
  <si>
    <t xml:space="preserve">Temos referente a renúncia do exercício 2022, em 12/01/2023 o montante efetivo de renuncia de R$ 60.462.538,91 conforme </t>
  </si>
  <si>
    <t xml:space="preserve">planilha acima. Considerando ainda que as empresas contribuiem com o VA Valor Adicionado total do município, geram </t>
  </si>
  <si>
    <t xml:space="preserve">emprego e renda, realizam doações de IRPJ e doações a programas sociais em contrapartida à concessão dos benefícios fiscais.</t>
  </si>
  <si>
    <t xml:space="preserve">Considerando que a partir da criação da Contrapartida na Lei 12.099/2019, foi possivel aferir mensalmente os valores </t>
  </si>
  <si>
    <t xml:space="preserve">renunciados e uma auditoria mais efetiva sobre as inscrições mobiliárias e imobiliárias das empresas beneficiadas, motivo </t>
  </si>
  <si>
    <t xml:space="preserve">pelo qual a previsão de renuncia em R$ 15 milhões em 2022 foi ultrapassada, diante tambem da recuperação no faturamento</t>
  </si>
  <si>
    <t xml:space="preserve">das empresas que chegam a superar os valores previstos em questionário que embasam a quantidade de anos e os valores</t>
  </si>
  <si>
    <t xml:space="preserve">envolvidos.</t>
  </si>
  <si>
    <t xml:space="preserve">EMERSON CAÑAS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</si>
</sst>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_-;\-* #,##0.00_-;_-* \-??_-;_-@_-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Book Antiqua"/>
      <family val="1"/>
      <charset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contrapartida%202022/Relat&#243;rio%20Empresas%20com%20beneficios%20fiscais%20em%202022%20contraparti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 2016"/>
      <sheetName val="ISS 2017"/>
      <sheetName val="AURORA"/>
      <sheetName val="CLARIOS"/>
      <sheetName val="CLARIOS ENERGY"/>
      <sheetName val="DB"/>
      <sheetName val="DPR"/>
      <sheetName val="EMERSON ELETRIC"/>
      <sheetName val="ENEL X"/>
      <sheetName val="GFT"/>
      <sheetName val="GWI"/>
      <sheetName val="HUAWEI HGS"/>
      <sheetName val="PGG ARAMES"/>
      <sheetName val="JOHNSON BE"/>
      <sheetName val="METALAC"/>
      <sheetName val="METSO"/>
      <sheetName val="MULTICEL"/>
      <sheetName val="NAL"/>
      <sheetName val="PGG COSMETICOS"/>
      <sheetName val="PLASTIC"/>
      <sheetName val="REV"/>
      <sheetName val="SANET"/>
      <sheetName val="SCARD"/>
      <sheetName val="SOROCAPS"/>
      <sheetName val="Contrapartida"/>
      <sheetName val="TOYOTA"/>
      <sheetName val="UNIGRA"/>
      <sheetName val="UPPERTOOLS"/>
      <sheetName val="VERTIV"/>
      <sheetName val="WYDA"/>
      <sheetName val="ZF"/>
      <sheetName val="Geral revisado"/>
      <sheetName val="Embraer"/>
      <sheetName val="TK LOGISTICA"/>
      <sheetName val="FLEX"/>
      <sheetName val="ABB"/>
      <sheetName val="ARTH"/>
      <sheetName val="ASSA ABLOY"/>
      <sheetName val="ADVANCED"/>
      <sheetName val="HUAWEI B."/>
      <sheetName val="Eduzz"/>
      <sheetName val="GOOMER"/>
      <sheetName val="CNH"/>
      <sheetName val="SX NEGOCIO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3">
          <cell r="H63">
            <v>15318907.7723</v>
          </cell>
          <cell r="I63">
            <v>5033004.42055885</v>
          </cell>
        </row>
        <row r="64">
          <cell r="H64">
            <v>19614362.5324</v>
          </cell>
        </row>
        <row r="65">
          <cell r="H65">
            <v>4554781.59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16"/>
    <col collapsed="false" customWidth="true" hidden="false" outlineLevel="0" max="4" min="4" style="0" width="17.29"/>
    <col collapsed="false" customWidth="true" hidden="false" outlineLevel="0" max="5" min="5" style="0" width="34.29"/>
    <col collapsed="false" customWidth="true" hidden="false" outlineLevel="0" max="6" min="6" style="0" width="24.86"/>
  </cols>
  <sheetData>
    <row r="1" customFormat="false" ht="20.25" hidden="false" customHeight="false" outlineLevel="0" collapsed="false">
      <c r="E1" s="1" t="s">
        <v>0</v>
      </c>
      <c r="F1" s="2"/>
      <c r="G1" s="2"/>
      <c r="H1" s="3"/>
    </row>
    <row r="5" customFormat="false" ht="15" hidden="false" customHeight="false" outlineLevel="0" collapsed="false">
      <c r="E5" s="0" t="s">
        <v>1</v>
      </c>
    </row>
    <row r="8" customFormat="false" ht="15.75" hidden="false" customHeight="false" outlineLevel="0" collapsed="false">
      <c r="B8" s="4" t="s">
        <v>2</v>
      </c>
    </row>
    <row r="9" customFormat="false" ht="15" hidden="false" customHeight="false" outlineLevel="0" collapsed="false">
      <c r="B9" s="0" t="s">
        <v>3</v>
      </c>
    </row>
    <row r="11" customFormat="false" ht="15" hidden="false" customHeight="false" outlineLevel="0" collapsed="false">
      <c r="C11" s="0" t="s">
        <v>4</v>
      </c>
      <c r="F11" s="5"/>
    </row>
    <row r="12" customFormat="false" ht="15" hidden="false" customHeight="false" outlineLevel="0" collapsed="false">
      <c r="D12" s="6" t="n">
        <v>2022</v>
      </c>
      <c r="E12" s="6" t="s">
        <v>5</v>
      </c>
      <c r="F12" s="7" t="s">
        <v>6</v>
      </c>
    </row>
    <row r="13" customFormat="false" ht="15" hidden="false" customHeight="false" outlineLevel="0" collapsed="false">
      <c r="C13" s="8" t="s">
        <v>7</v>
      </c>
      <c r="D13" s="8" t="s">
        <v>8</v>
      </c>
      <c r="E13" s="9" t="n">
        <f aca="false">[1]Contrapartida!$H$63</f>
        <v>15318907.7723</v>
      </c>
      <c r="F13" s="10" t="n">
        <f aca="false">[1]Contrapartida!$I$63</f>
        <v>5033004.42055885</v>
      </c>
    </row>
    <row r="14" customFormat="false" ht="15" hidden="false" customHeight="false" outlineLevel="0" collapsed="false">
      <c r="C14" s="8" t="s">
        <v>9</v>
      </c>
      <c r="D14" s="8" t="s">
        <v>10</v>
      </c>
      <c r="E14" s="9" t="n">
        <f aca="false">[1]Contrapartida!$H$64</f>
        <v>19614362.5324</v>
      </c>
      <c r="F14" s="10" t="n">
        <v>0</v>
      </c>
    </row>
    <row r="15" customFormat="false" ht="15" hidden="false" customHeight="false" outlineLevel="0" collapsed="false">
      <c r="C15" s="8" t="s">
        <v>11</v>
      </c>
      <c r="D15" s="11" t="s">
        <v>12</v>
      </c>
      <c r="E15" s="9" t="n">
        <f aca="false">[1]Contrapartida!$H$65</f>
        <v>4554781.59</v>
      </c>
      <c r="F15" s="10" t="n">
        <v>0</v>
      </c>
      <c r="G15" s="0" t="s">
        <v>13</v>
      </c>
    </row>
    <row r="16" customFormat="false" ht="15" hidden="false" customHeight="false" outlineLevel="0" collapsed="false">
      <c r="C16" s="6" t="n">
        <v>2022</v>
      </c>
      <c r="D16" s="12" t="s">
        <v>14</v>
      </c>
      <c r="E16" s="9" t="n">
        <f aca="false">SUM(E13:E15)</f>
        <v>39488051.8947</v>
      </c>
      <c r="F16" s="13" t="n">
        <f aca="false">SUM(F13:F15)</f>
        <v>5033004.42055885</v>
      </c>
    </row>
    <row r="17" customFormat="false" ht="15" hidden="false" customHeight="false" outlineLevel="0" collapsed="false">
      <c r="F17" s="5"/>
    </row>
    <row r="18" customFormat="false" ht="15" hidden="false" customHeight="false" outlineLevel="0" collapsed="false">
      <c r="C18" s="0" t="s">
        <v>15</v>
      </c>
      <c r="F18" s="5"/>
    </row>
    <row r="19" customFormat="false" ht="15" hidden="false" customHeight="false" outlineLevel="0" collapsed="false">
      <c r="C19" s="0" t="s">
        <v>16</v>
      </c>
      <c r="F19" s="5"/>
    </row>
    <row r="22" customFormat="false" ht="15" hidden="false" customHeight="false" outlineLevel="0" collapsed="false">
      <c r="C22" s="0" t="s">
        <v>17</v>
      </c>
    </row>
    <row r="23" customFormat="false" ht="15" hidden="false" customHeight="false" outlineLevel="0" collapsed="false">
      <c r="C23" s="0" t="s">
        <v>18</v>
      </c>
    </row>
    <row r="24" customFormat="false" ht="15" hidden="false" customHeight="false" outlineLevel="0" collapsed="false">
      <c r="C24" s="0" t="s">
        <v>19</v>
      </c>
    </row>
  </sheetData>
  <printOptions headings="false" gridLines="false" gridLinesSet="true" horizontalCentered="false" verticalCentered="false"/>
  <pageMargins left="0.511805555555556" right="0.511805555555556" top="0.634722222222222" bottom="0.7875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8.71"/>
    <col collapsed="false" customWidth="true" hidden="false" outlineLevel="0" max="3" min="3" style="0" width="15.57"/>
    <col collapsed="false" customWidth="true" hidden="false" outlineLevel="0" max="4" min="4" style="0" width="15.15"/>
    <col collapsed="false" customWidth="true" hidden="false" outlineLevel="0" max="5" min="5" style="0" width="16"/>
    <col collapsed="false" customWidth="true" hidden="false" outlineLevel="0" max="6" min="6" style="0" width="14.28"/>
    <col collapsed="false" customWidth="true" hidden="false" outlineLevel="0" max="7" min="7" style="0" width="18.85"/>
    <col collapsed="false" customWidth="true" hidden="false" outlineLevel="0" max="8" min="8" style="0" width="15.29"/>
    <col collapsed="false" customWidth="true" hidden="false" outlineLevel="0" max="9" min="9" style="0" width="12.57"/>
    <col collapsed="false" customWidth="true" hidden="false" outlineLevel="0" max="10" min="10" style="0" width="14.7"/>
    <col collapsed="false" customWidth="true" hidden="false" outlineLevel="0" max="11" min="11" style="0" width="13.29"/>
    <col collapsed="false" customWidth="true" hidden="false" outlineLevel="0" max="12" min="12" style="0" width="16"/>
  </cols>
  <sheetData>
    <row r="2" customFormat="false" ht="15" hidden="false" customHeight="false" outlineLevel="0" collapsed="false">
      <c r="A2" s="0" t="s">
        <v>20</v>
      </c>
      <c r="D2" s="5"/>
    </row>
    <row r="3" customFormat="false" ht="15" hidden="false" customHeight="true" outlineLevel="0" collapsed="false">
      <c r="D3" s="14" t="s">
        <v>21</v>
      </c>
      <c r="E3" s="14"/>
      <c r="F3" s="14"/>
    </row>
    <row r="6" customFormat="false" ht="15" hidden="false" customHeight="false" outlineLevel="0" collapsed="false">
      <c r="A6" s="0" t="s">
        <v>22</v>
      </c>
      <c r="H6" s="15"/>
      <c r="I6" s="15"/>
      <c r="J6" s="15"/>
      <c r="K6" s="15"/>
      <c r="L6" s="15"/>
    </row>
    <row r="7" customFormat="false" ht="15.75" hidden="false" customHeight="false" outlineLevel="0" collapsed="false">
      <c r="D7" s="5"/>
      <c r="H7" s="15"/>
      <c r="I7" s="15"/>
      <c r="J7" s="15"/>
      <c r="K7" s="15"/>
      <c r="L7" s="15"/>
    </row>
    <row r="8" customFormat="false" ht="30.75" hidden="false" customHeight="false" outlineLevel="0" collapsed="false">
      <c r="C8" s="16" t="s">
        <v>5</v>
      </c>
      <c r="D8" s="17" t="s">
        <v>6</v>
      </c>
      <c r="E8" s="18" t="s">
        <v>23</v>
      </c>
      <c r="H8" s="15"/>
      <c r="I8" s="19"/>
      <c r="J8" s="20"/>
      <c r="K8" s="15"/>
      <c r="L8" s="21"/>
    </row>
    <row r="9" customFormat="false" ht="15" hidden="false" customHeight="false" outlineLevel="0" collapsed="false">
      <c r="A9" s="22" t="s">
        <v>7</v>
      </c>
      <c r="B9" s="23" t="s">
        <v>8</v>
      </c>
      <c r="C9" s="24" t="n">
        <v>12624105.41</v>
      </c>
      <c r="D9" s="25" t="n">
        <v>5033004.42</v>
      </c>
      <c r="E9" s="26" t="n">
        <f aca="false">C9+D9</f>
        <v>17657109.83</v>
      </c>
      <c r="H9" s="27"/>
      <c r="I9" s="28"/>
      <c r="J9" s="27"/>
      <c r="K9" s="27"/>
      <c r="L9" s="29"/>
    </row>
    <row r="10" customFormat="false" ht="15" hidden="false" customHeight="false" outlineLevel="0" collapsed="false">
      <c r="A10" s="30" t="s">
        <v>9</v>
      </c>
      <c r="B10" s="31" t="s">
        <v>10</v>
      </c>
      <c r="C10" s="32" t="n">
        <v>19021111.74</v>
      </c>
      <c r="D10" s="33" t="n">
        <v>0</v>
      </c>
      <c r="E10" s="34" t="n">
        <f aca="false">C10</f>
        <v>19021111.74</v>
      </c>
      <c r="H10" s="27"/>
      <c r="I10" s="28"/>
      <c r="J10" s="27"/>
      <c r="K10" s="27"/>
      <c r="L10" s="29"/>
    </row>
    <row r="11" customFormat="false" ht="15.75" hidden="false" customHeight="false" outlineLevel="0" collapsed="false">
      <c r="A11" s="35" t="s">
        <v>11</v>
      </c>
      <c r="B11" s="36" t="s">
        <v>12</v>
      </c>
      <c r="C11" s="37" t="n">
        <v>14622696.67</v>
      </c>
      <c r="D11" s="38" t="n">
        <v>97094.55</v>
      </c>
      <c r="E11" s="34" t="n">
        <f aca="false">C11+D11</f>
        <v>14719791.22</v>
      </c>
      <c r="H11" s="27"/>
      <c r="I11" s="28"/>
      <c r="J11" s="27"/>
      <c r="K11" s="27"/>
      <c r="L11" s="29"/>
    </row>
    <row r="12" customFormat="false" ht="15.75" hidden="false" customHeight="false" outlineLevel="0" collapsed="false">
      <c r="A12" s="39" t="n">
        <v>2022</v>
      </c>
      <c r="B12" s="40" t="s">
        <v>14</v>
      </c>
      <c r="C12" s="41" t="n">
        <f aca="false">SUM(C9:C11)</f>
        <v>46267913.82</v>
      </c>
      <c r="D12" s="42" t="n">
        <f aca="false">SUM(D9:D11)</f>
        <v>5130098.97</v>
      </c>
      <c r="E12" s="41" t="n">
        <f aca="false">E9+E10+E11</f>
        <v>51398012.79</v>
      </c>
      <c r="F12" s="43"/>
      <c r="H12" s="29"/>
      <c r="I12" s="44"/>
      <c r="J12" s="44"/>
      <c r="K12" s="27"/>
      <c r="L12" s="29"/>
    </row>
    <row r="13" customFormat="false" ht="15" hidden="false" customHeight="false" outlineLevel="0" collapsed="false">
      <c r="H13" s="15"/>
      <c r="I13" s="15"/>
      <c r="J13" s="15"/>
      <c r="K13" s="15"/>
      <c r="L13" s="15"/>
    </row>
    <row r="14" customFormat="false" ht="15" hidden="false" customHeight="false" outlineLevel="0" collapsed="false">
      <c r="A14" s="0" t="s">
        <v>24</v>
      </c>
      <c r="D14" s="5"/>
      <c r="H14" s="15"/>
      <c r="I14" s="15"/>
      <c r="J14" s="15"/>
      <c r="K14" s="15"/>
      <c r="L14" s="15"/>
    </row>
    <row r="15" customFormat="false" ht="15" hidden="false" customHeight="false" outlineLevel="0" collapsed="false">
      <c r="D15" s="5"/>
      <c r="H15" s="15"/>
      <c r="I15" s="20"/>
      <c r="J15" s="15"/>
      <c r="K15" s="15"/>
      <c r="L15" s="15"/>
    </row>
    <row r="16" customFormat="false" ht="15" hidden="false" customHeight="false" outlineLevel="0" collapsed="false">
      <c r="A16" s="0" t="s">
        <v>25</v>
      </c>
      <c r="D16" s="5"/>
      <c r="H16" s="15"/>
      <c r="I16" s="27"/>
      <c r="J16" s="27"/>
      <c r="K16" s="15"/>
      <c r="L16" s="15"/>
    </row>
    <row r="17" customFormat="false" ht="15" hidden="false" customHeight="false" outlineLevel="0" collapsed="false">
      <c r="A17" s="0" t="s">
        <v>26</v>
      </c>
      <c r="D17" s="5"/>
      <c r="H17" s="15"/>
      <c r="I17" s="27"/>
      <c r="J17" s="27"/>
      <c r="K17" s="15"/>
      <c r="L17" s="15"/>
    </row>
    <row r="18" customFormat="false" ht="15" hidden="false" customHeight="false" outlineLevel="0" collapsed="false">
      <c r="A18" s="0" t="s">
        <v>27</v>
      </c>
      <c r="D18" s="5"/>
      <c r="H18" s="15"/>
      <c r="I18" s="27"/>
      <c r="J18" s="27"/>
      <c r="K18" s="15"/>
      <c r="L18" s="15"/>
    </row>
    <row r="19" customFormat="false" ht="15" hidden="false" customHeight="false" outlineLevel="0" collapsed="false">
      <c r="A19" s="0" t="s">
        <v>28</v>
      </c>
      <c r="D19" s="5"/>
      <c r="H19" s="15"/>
      <c r="I19" s="44"/>
      <c r="J19" s="27"/>
      <c r="K19" s="15"/>
      <c r="L19" s="15"/>
    </row>
    <row r="20" customFormat="false" ht="15" hidden="false" customHeight="false" outlineLevel="0" collapsed="false">
      <c r="A20" s="0" t="s">
        <v>29</v>
      </c>
      <c r="D20" s="5"/>
    </row>
    <row r="21" customFormat="false" ht="15" hidden="false" customHeight="false" outlineLevel="0" collapsed="false">
      <c r="A21" s="0" t="s">
        <v>30</v>
      </c>
      <c r="D21" s="5"/>
    </row>
    <row r="22" customFormat="false" ht="15" hidden="false" customHeight="false" outlineLevel="0" collapsed="false">
      <c r="A22" s="0" t="s">
        <v>31</v>
      </c>
      <c r="D22" s="5"/>
    </row>
    <row r="23" customFormat="false" ht="15" hidden="false" customHeight="false" outlineLevel="0" collapsed="false">
      <c r="A23" s="0" t="s">
        <v>32</v>
      </c>
      <c r="D23" s="5"/>
    </row>
    <row r="24" customFormat="false" ht="15" hidden="false" customHeight="false" outlineLevel="0" collapsed="false">
      <c r="A24" s="0" t="s">
        <v>33</v>
      </c>
      <c r="D24" s="5"/>
    </row>
    <row r="25" customFormat="false" ht="15" hidden="false" customHeight="false" outlineLevel="0" collapsed="false">
      <c r="A25" s="0" t="s">
        <v>34</v>
      </c>
      <c r="D25" s="5"/>
    </row>
    <row r="26" customFormat="false" ht="15" hidden="false" customHeight="false" outlineLevel="0" collapsed="false">
      <c r="A26" s="45" t="s">
        <v>35</v>
      </c>
      <c r="D26" s="5"/>
    </row>
    <row r="27" customFormat="false" ht="15" hidden="false" customHeight="false" outlineLevel="0" collapsed="false">
      <c r="D27" s="5"/>
    </row>
    <row r="28" customFormat="false" ht="15" hidden="false" customHeight="false" outlineLevel="0" collapsed="false">
      <c r="D28" s="5"/>
    </row>
    <row r="29" customFormat="false" ht="15" hidden="false" customHeight="false" outlineLevel="0" collapsed="false">
      <c r="A29" s="0" t="s">
        <v>36</v>
      </c>
    </row>
    <row r="30" customFormat="false" ht="15" hidden="false" customHeight="false" outlineLevel="0" collapsed="false">
      <c r="A30" s="0" t="s">
        <v>18</v>
      </c>
    </row>
  </sheetData>
  <mergeCells count="1">
    <mergeCell ref="D3:F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2022-10-25T11:53:24Z</dcterms:created>
  <dc:creator>alamberti</dc:creator>
  <dc:description/>
  <dc:language>pt-BR</dc:language>
  <cp:lastModifiedBy/>
  <cp:lastPrinted>2023-01-16T11:45:38Z</cp:lastPrinted>
  <dcterms:modified xsi:type="dcterms:W3CDTF">2023-07-06T10:00:39Z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