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19140" windowHeight="70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9" i="1" l="1"/>
  <c r="E7" i="1" l="1"/>
  <c r="G7" i="1" s="1"/>
  <c r="F7" i="1"/>
  <c r="E8" i="1"/>
  <c r="F8" i="1"/>
  <c r="C9" i="1"/>
  <c r="E6" i="1"/>
  <c r="F6" i="1"/>
  <c r="F9" i="1" s="1"/>
  <c r="G8" i="1" l="1"/>
  <c r="E9" i="1"/>
  <c r="G6" i="1"/>
  <c r="G9" i="1" s="1"/>
</calcChain>
</file>

<file path=xl/sharedStrings.xml><?xml version="1.0" encoding="utf-8"?>
<sst xmlns="http://schemas.openxmlformats.org/spreadsheetml/2006/main" count="29" uniqueCount="29">
  <si>
    <t>Resposta B.2.- ADEQUAÇÃO FISCAL DAS DIVIDAS PUBLICAS</t>
  </si>
  <si>
    <t>Sorocaba, 27, de fevereiro de 2025.</t>
  </si>
  <si>
    <t>Leis 11.186/2015, 12.103/2019 e 12.099/2019 regulamentada pelo decreto 25.826/2020 e Lei 12.789/2023.</t>
  </si>
  <si>
    <t>Renuncia Mob.</t>
  </si>
  <si>
    <t>Renuncia Imob.</t>
  </si>
  <si>
    <t>Receita</t>
  </si>
  <si>
    <t>Contrapartida</t>
  </si>
  <si>
    <t>Renuncia efetiva</t>
  </si>
  <si>
    <t>1º Quadrimentre</t>
  </si>
  <si>
    <t>JAN, FEV, MAR, ABR</t>
  </si>
  <si>
    <t>2º Quadrimestre</t>
  </si>
  <si>
    <t>MAI, JUN, JUL, AGO</t>
  </si>
  <si>
    <t>3º Quadrimestre</t>
  </si>
  <si>
    <t>SET, OUT, NOV, DEZ</t>
  </si>
  <si>
    <t>TOTAL</t>
  </si>
  <si>
    <t>Lei 11.711/2018 do PMTS, não tem contrapartida 1.00999, terá 1% do faturamento anual para o FACITS.</t>
  </si>
  <si>
    <t>Usifruiram de benefícios fiscais em 2024 um total de 41 empresas instaladas no munícipio sendo destas, 10 empresas no PMTS euma no centro da cidade.</t>
  </si>
  <si>
    <t>Considerando que a Lei 12.099/2019 alterada pela Lei 12.789/2023, trata de incentivos fiscais para atrair e manter empresas no município de Sorocaba.</t>
  </si>
  <si>
    <t>Para cada R$1,00 renunciado, em média a empresa recolhe R$ 0,60 aos cofres publicos e dos valores renunciados, devolvem 5%</t>
  </si>
  <si>
    <t>do montante para os cofres publicos no mês imediatamente posterior.</t>
  </si>
  <si>
    <t>Temos lançado em 2024 o montante efetivo de renuncia de R$ 58.105.250,46 conforme planilha acima.</t>
  </si>
  <si>
    <t>Considerando ainda que as empresas contribuiem com o VA Valor Adicionado total do município, geram emprego e renda, realizam</t>
  </si>
  <si>
    <t>doações de IRPJ e doações a programas sociais em contrapartida à concessão dos benefícios fiscais.</t>
  </si>
  <si>
    <t>Considerando que a partir da criação da Contrapartida na Lei 12.099/2019, foi possivel aferir mensalmente os valores renunciados</t>
  </si>
  <si>
    <t>e uma auditoria mais efetiva sobre as inscrições mobiliárias e imobiliárias das empresas beneficiadas, motivo pelo qual a previsão</t>
  </si>
  <si>
    <t>de renuncia em R$ 15 milhões em 2022 possa ultrapassar um pouco o valor estimado, diante tambem da recuperação no faturamento</t>
  </si>
  <si>
    <t>das empresas que chegam a superar os valores previstos em questionário que embasam a quantidade de anos e os valores envolvidos.</t>
  </si>
  <si>
    <t>EMERSON CAÑAS</t>
  </si>
  <si>
    <t>Auditor Fiscal de Tributos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</si>
</sst>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43" fontId="1" fillId="0" borderId="7" xfId="1" applyFont="1" applyBorder="1"/>
    <xf numFmtId="43" fontId="1" fillId="0" borderId="8" xfId="1" applyFont="1" applyBorder="1"/>
    <xf numFmtId="43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ill="1" applyBorder="1"/>
    <xf numFmtId="43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43" fontId="0" fillId="0" borderId="3" xfId="0" applyNumberFormat="1" applyBorder="1"/>
    <xf numFmtId="43" fontId="0" fillId="0" borderId="3" xfId="0" applyNumberFormat="1" applyBorder="1" applyAlignment="1">
      <alignment wrapText="1"/>
    </xf>
    <xf numFmtId="43" fontId="0" fillId="0" borderId="4" xfId="0" applyNumberFormat="1" applyBorder="1" applyAlignment="1">
      <alignment wrapText="1"/>
    </xf>
    <xf numFmtId="43" fontId="1" fillId="0" borderId="3" xfId="1" applyFont="1" applyBorder="1"/>
    <xf numFmtId="43" fontId="0" fillId="0" borderId="0" xfId="0" applyNumberFormat="1"/>
    <xf numFmtId="0" fontId="0" fillId="0" borderId="0" xfId="0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E1" workbookViewId="0">
      <selection activeCell="G17" sqref="G17"/>
    </sheetView>
  </sheetViews>
  <sheetFormatPr defaultRowHeight="14.5" x14ac:dyDescent="0.35"/>
  <cols>
    <col min="1" max="1" width="16.81640625" customWidth="1"/>
    <col min="2" max="2" width="17.1796875" bestFit="1" customWidth="1"/>
    <col min="3" max="3" width="14.7265625" bestFit="1" customWidth="1"/>
    <col min="4" max="4" width="16.6328125" customWidth="1"/>
    <col min="5" max="5" width="14.36328125" bestFit="1" customWidth="1"/>
    <col min="6" max="6" width="14" customWidth="1"/>
    <col min="7" max="7" width="20.453125" customWidth="1"/>
  </cols>
  <sheetData>
    <row r="1" spans="1:7" x14ac:dyDescent="0.35">
      <c r="A1" t="s">
        <v>0</v>
      </c>
    </row>
    <row r="2" spans="1:7" x14ac:dyDescent="0.35">
      <c r="F2" t="s">
        <v>1</v>
      </c>
    </row>
    <row r="3" spans="1:7" x14ac:dyDescent="0.35">
      <c r="A3" t="s">
        <v>2</v>
      </c>
      <c r="D3" s="1"/>
    </row>
    <row r="4" spans="1:7" ht="15" thickBot="1" x14ac:dyDescent="0.4">
      <c r="A4" s="2"/>
      <c r="B4" s="2"/>
      <c r="C4" s="2"/>
      <c r="D4" s="2"/>
      <c r="E4" s="2"/>
      <c r="F4" s="2"/>
      <c r="G4" s="2"/>
    </row>
    <row r="5" spans="1:7" ht="29.5" thickBot="1" x14ac:dyDescent="0.4">
      <c r="A5" s="3"/>
      <c r="B5" s="4"/>
      <c r="C5" s="5" t="s">
        <v>3</v>
      </c>
      <c r="D5" s="6" t="s">
        <v>4</v>
      </c>
      <c r="E5" s="7" t="s">
        <v>5</v>
      </c>
      <c r="F5" s="5" t="s">
        <v>6</v>
      </c>
      <c r="G5" s="8" t="s">
        <v>7</v>
      </c>
    </row>
    <row r="6" spans="1:7" x14ac:dyDescent="0.35">
      <c r="A6" s="9" t="s">
        <v>8</v>
      </c>
      <c r="B6" s="10" t="s">
        <v>9</v>
      </c>
      <c r="C6" s="11">
        <v>64265620.799999997</v>
      </c>
      <c r="D6" s="11">
        <v>8710435.3200000003</v>
      </c>
      <c r="E6" s="12">
        <f>((C6+D6)/0.6)*0.4</f>
        <v>48650704.080000013</v>
      </c>
      <c r="F6" s="11">
        <f>(C6+D6)*5%</f>
        <v>3648802.8060000003</v>
      </c>
      <c r="G6" s="13">
        <f>C6+D6-E6-F6</f>
        <v>20676549.23399999</v>
      </c>
    </row>
    <row r="7" spans="1:7" x14ac:dyDescent="0.35">
      <c r="A7" s="14" t="s">
        <v>10</v>
      </c>
      <c r="B7" s="15" t="s">
        <v>11</v>
      </c>
      <c r="C7" s="11">
        <v>68884954.030000001</v>
      </c>
      <c r="D7" s="11">
        <v>0</v>
      </c>
      <c r="E7" s="12">
        <f>(C7/0.6)*0.4</f>
        <v>45923302.686666667</v>
      </c>
      <c r="F7" s="11">
        <f>(C7+D7)*5%</f>
        <v>3444247.7015000004</v>
      </c>
      <c r="G7" s="13">
        <f>C7+D7-E7-F7</f>
        <v>19517403.641833335</v>
      </c>
    </row>
    <row r="8" spans="1:7" ht="15" thickBot="1" x14ac:dyDescent="0.4">
      <c r="A8" s="16" t="s">
        <v>12</v>
      </c>
      <c r="B8" s="17" t="s">
        <v>13</v>
      </c>
      <c r="C8" s="11">
        <v>63216344.409999996</v>
      </c>
      <c r="D8" s="11">
        <v>0</v>
      </c>
      <c r="E8" s="12">
        <f>(C8/0.6)*0.4</f>
        <v>42144229.606666669</v>
      </c>
      <c r="F8" s="11">
        <f>(C8+D8)*5%</f>
        <v>3160817.2204999998</v>
      </c>
      <c r="G8" s="18">
        <f>C8+D8-E8-F8</f>
        <v>17911297.582833327</v>
      </c>
    </row>
    <row r="9" spans="1:7" ht="15" thickBot="1" x14ac:dyDescent="0.4">
      <c r="A9" s="19">
        <v>2024</v>
      </c>
      <c r="B9" s="20" t="s">
        <v>14</v>
      </c>
      <c r="C9" s="21">
        <f>SUM(C6:C8)</f>
        <v>196366919.24000001</v>
      </c>
      <c r="D9" s="22">
        <f>SUM(D6:D8)</f>
        <v>8710435.3200000003</v>
      </c>
      <c r="E9" s="23">
        <f>SUM(E6:E8)</f>
        <v>136718236.37333333</v>
      </c>
      <c r="F9" s="24">
        <f>SUM(F6:F8)</f>
        <v>10253867.728</v>
      </c>
      <c r="G9" s="21">
        <f>SUM(G6:G8)</f>
        <v>58105250.458666652</v>
      </c>
    </row>
    <row r="10" spans="1:7" x14ac:dyDescent="0.35">
      <c r="A10" s="2"/>
      <c r="B10" s="2"/>
      <c r="C10" s="2"/>
      <c r="D10" s="2"/>
      <c r="E10" s="2"/>
      <c r="F10" s="2"/>
      <c r="G10" s="2"/>
    </row>
    <row r="11" spans="1:7" x14ac:dyDescent="0.35">
      <c r="A11" t="s">
        <v>15</v>
      </c>
      <c r="D11" s="1"/>
      <c r="F11" s="25"/>
    </row>
    <row r="12" spans="1:7" x14ac:dyDescent="0.35">
      <c r="A12" s="26" t="s">
        <v>16</v>
      </c>
      <c r="D12" s="1"/>
    </row>
    <row r="13" spans="1:7" x14ac:dyDescent="0.35">
      <c r="A13" t="s">
        <v>17</v>
      </c>
      <c r="D13" s="1"/>
    </row>
    <row r="14" spans="1:7" x14ac:dyDescent="0.35">
      <c r="A14" t="s">
        <v>18</v>
      </c>
      <c r="D14" s="1"/>
    </row>
    <row r="15" spans="1:7" x14ac:dyDescent="0.35">
      <c r="A15" t="s">
        <v>19</v>
      </c>
      <c r="D15" s="1"/>
    </row>
    <row r="16" spans="1:7" x14ac:dyDescent="0.35">
      <c r="A16" t="s">
        <v>20</v>
      </c>
      <c r="D16" s="1"/>
    </row>
    <row r="17" spans="1:4" x14ac:dyDescent="0.35">
      <c r="A17" t="s">
        <v>21</v>
      </c>
      <c r="D17" s="1"/>
    </row>
    <row r="18" spans="1:4" x14ac:dyDescent="0.35">
      <c r="A18" t="s">
        <v>22</v>
      </c>
      <c r="D18" s="1"/>
    </row>
    <row r="19" spans="1:4" x14ac:dyDescent="0.35">
      <c r="A19" t="s">
        <v>23</v>
      </c>
      <c r="D19" s="1"/>
    </row>
    <row r="20" spans="1:4" x14ac:dyDescent="0.35">
      <c r="A20" t="s">
        <v>24</v>
      </c>
      <c r="D20" s="1"/>
    </row>
    <row r="21" spans="1:4" x14ac:dyDescent="0.35">
      <c r="A21" t="s">
        <v>25</v>
      </c>
      <c r="D21" s="1"/>
    </row>
    <row r="22" spans="1:4" x14ac:dyDescent="0.35">
      <c r="A22" t="s">
        <v>26</v>
      </c>
      <c r="D22" s="1"/>
    </row>
    <row r="23" spans="1:4" x14ac:dyDescent="0.35">
      <c r="D23" s="1"/>
    </row>
    <row r="24" spans="1:4" x14ac:dyDescent="0.35">
      <c r="A24" t="s">
        <v>27</v>
      </c>
      <c r="D24" s="1"/>
    </row>
    <row r="25" spans="1:4" x14ac:dyDescent="0.35">
      <c r="A25" t="s">
        <v>28</v>
      </c>
      <c r="D25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Cañas</dc:creator>
  <cp:lastModifiedBy>Emerson Cañas</cp:lastModifiedBy>
  <dcterms:created xsi:type="dcterms:W3CDTF">2025-10-24T15:38:36Z</dcterms:created>
  <dcterms:modified xsi:type="dcterms:W3CDTF">2025-10-24T15:41:57Z</dcterms:modified>
</cp:coreProperties>
</file>